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codeName="ThisWorkbook" defaultThemeVersion="166925"/>
  <mc:AlternateContent xmlns:mc="http://schemas.openxmlformats.org/markup-compatibility/2006">
    <mc:Choice Requires="x15">
      <x15ac:absPath xmlns:x15ac="http://schemas.microsoft.com/office/spreadsheetml/2010/11/ac" url="/Volumes/MBIS_EDIT/1-Publications/01-Reports/Budget and Economic Outlook/Supplemental Data/Ready for Posting/"/>
    </mc:Choice>
  </mc:AlternateContent>
  <xr:revisionPtr revIDLastSave="0" documentId="13_ncr:1_{49CED0A4-8EE7-7D4A-ADEE-74DFADD1416E}" xr6:coauthVersionLast="47" xr6:coauthVersionMax="47" xr10:uidLastSave="{00000000-0000-0000-0000-000000000000}"/>
  <bookViews>
    <workbookView xWindow="1360" yWindow="500" windowWidth="47440" windowHeight="23340" activeTab="1" xr2:uid="{945D941D-8D11-49B3-BEA7-05B7056E40DD}"/>
  </bookViews>
  <sheets>
    <sheet name="Table 1-1" sheetId="4" state="hidden" r:id="rId1"/>
    <sheet name="Contents" sheetId="12" r:id="rId2"/>
    <sheet name=" Table 1-1" sheetId="13" r:id="rId3"/>
    <sheet name="Table 1-1, Adjusted " sheetId="5" r:id="rId4"/>
    <sheet name=" Table 1-2" sheetId="14" r:id="rId5"/>
    <sheet name="Table 1-3 " sheetId="15" r:id="rId6"/>
    <sheet name="Table 1-4 " sheetId="16" r:id="rId7"/>
    <sheet name="Table 1-2" sheetId="6" state="hidden" r:id="rId8"/>
    <sheet name="Table 1-3" sheetId="7" state="hidden" r:id="rId9"/>
    <sheet name="Table 1-4" sheetId="8" state="hidden" r:id="rId10"/>
    <sheet name="Table 1-4, Unadjusted" sheetId="9" r:id="rId11"/>
    <sheet name="Table 1-5" sheetId="10" state="hidden" r:id="rId12"/>
    <sheet name="Table 1-5 " sheetId="17" r:id="rId13"/>
    <sheet name="Table 1-6 " sheetId="18" r:id="rId14"/>
    <sheet name="Table 1-7" sheetId="19" r:id="rId15"/>
    <sheet name="Table 1-8" sheetId="20" r:id="rId16"/>
    <sheet name="Table A-1" sheetId="21" r:id="rId17"/>
    <sheet name="Supplemental Table 1" sheetId="11" r:id="rId18"/>
    <sheet name="Supplemental Table 2" sheetId="1" r:id="rId19"/>
    <sheet name="Supplemental Table 3" sheetId="2" r:id="rId20"/>
    <sheet name="Supplemental Table 4" sheetId="3" r:id="rId21"/>
  </sheets>
  <externalReferences>
    <externalReference r:id="rId22"/>
    <externalReference r:id="rId23"/>
    <externalReference r:id="rId24"/>
    <externalReference r:id="rId25"/>
    <externalReference r:id="rId26"/>
    <externalReference r:id="rId27"/>
  </externalReferences>
  <definedNames>
    <definedName name="_1INT_DEBT" localSheetId="3">#REF!</definedName>
    <definedName name="_1INT_DEBT" localSheetId="7">#REF!</definedName>
    <definedName name="_1INT_DEBT">#REF!</definedName>
    <definedName name="ADJGDPDATA">'[1]Baseline (GDP) (adj for timing)'!$A$10:$AL$100</definedName>
    <definedName name="ADJGDPDATALABELS">'[1]Baseline (GDP) (adj for timing)'!$A$9:$AL$9</definedName>
    <definedName name="BASEGDPDATA">'[1]Baseline (GDP)'!$A$10:$AR$100</definedName>
    <definedName name="BASEGDPLABELS">'[1]Baseline (GDP)'!$A$9:$AR$9</definedName>
    <definedName name="BASELINE" localSheetId="0">#REF!</definedName>
    <definedName name="BASELINE" localSheetId="3">#REF!</definedName>
    <definedName name="BASELINE" localSheetId="7">#REF!</definedName>
    <definedName name="BASELINE" localSheetId="11">#REF!</definedName>
    <definedName name="BASELINE">#REF!</definedName>
    <definedName name="BudgetYear" localSheetId="17">[2]Placeholders!$C$9</definedName>
    <definedName name="BudgetYear" localSheetId="0">[3]Placeholders!$C$23</definedName>
    <definedName name="BudgetYear" localSheetId="3">[4]Placeholders!$C$22</definedName>
    <definedName name="BudgetYear" localSheetId="7">[4]Placeholders!$C$22</definedName>
    <definedName name="BudgetYear" localSheetId="9">[5]Placeholders!$C$11</definedName>
    <definedName name="BudgetYear" localSheetId="10">[5]Placeholders!$C$11</definedName>
    <definedName name="BudgetYear" localSheetId="11">[3]Placeholders!$C$23</definedName>
    <definedName name="BudgetYear">[6]Placeholders!$C$23</definedName>
    <definedName name="CATS" localSheetId="3">#REF!</definedName>
    <definedName name="CATS" localSheetId="7">#REF!</definedName>
    <definedName name="CATS">#REF!</definedName>
    <definedName name="CBOBaselineAlias">[3]Placeholders!$C$40</definedName>
    <definedName name="CurrentYear" localSheetId="17">[2]Placeholders!$C$8</definedName>
    <definedName name="CurrentYear" localSheetId="0">[3]Placeholders!$C$22</definedName>
    <definedName name="CurrentYear" localSheetId="3">[4]Placeholders!$C$21</definedName>
    <definedName name="CurrentYear" localSheetId="7">[4]Placeholders!$C$21</definedName>
    <definedName name="CurrentYear" localSheetId="9">[5]Placeholders!$C$10</definedName>
    <definedName name="CurrentYear" localSheetId="10">[5]Placeholders!$C$10</definedName>
    <definedName name="CurrentYear" localSheetId="11">[3]Placeholders!$C$22</definedName>
    <definedName name="CurrentYear">[6]Placeholders!$C$22</definedName>
    <definedName name="HANDENTEREDDATA">'[1]Hand Entered Data'!$A$1:$C$68</definedName>
    <definedName name="HANDENTEREDDATALABELS">'[1]Hand Entered Data'!$A$1:$C$1</definedName>
    <definedName name="OFFBUD" localSheetId="0">#REF!</definedName>
    <definedName name="OFFBUD" localSheetId="3">#REF!</definedName>
    <definedName name="OFFBUD" localSheetId="7">#REF!</definedName>
    <definedName name="OFFBUD" localSheetId="11">#REF!</definedName>
    <definedName name="OFFBUD">#REF!</definedName>
    <definedName name="OMBBaselineAlias">[3]Placeholders!$C$41</definedName>
    <definedName name="OutYear1" localSheetId="0">[3]Placeholders!$C$24</definedName>
    <definedName name="OutYear1" localSheetId="3">[4]Placeholders!$C$23</definedName>
    <definedName name="OutYear1" localSheetId="7">[4]Placeholders!$C$23</definedName>
    <definedName name="OutYear1" localSheetId="9">[5]Placeholders!$C$12</definedName>
    <definedName name="OutYear1" localSheetId="10">[5]Placeholders!$C$12</definedName>
    <definedName name="OutYear1" localSheetId="11">[3]Placeholders!$C$24</definedName>
    <definedName name="OutYear1">[6]Placeholders!$C$24</definedName>
    <definedName name="OutYear2" localSheetId="0">[3]Placeholders!$C$25</definedName>
    <definedName name="OutYear2" localSheetId="3">[4]Placeholders!$C$24</definedName>
    <definedName name="OutYear2" localSheetId="7">[4]Placeholders!$C$24</definedName>
    <definedName name="OutYear2" localSheetId="9">[5]Placeholders!$C$13</definedName>
    <definedName name="OutYear2" localSheetId="10">[5]Placeholders!$C$13</definedName>
    <definedName name="OutYear2" localSheetId="11">[3]Placeholders!$C$25</definedName>
    <definedName name="OutYear2">[6]Placeholders!$C$25</definedName>
    <definedName name="OutYear3" localSheetId="0">[3]Placeholders!$C$26</definedName>
    <definedName name="OutYear3" localSheetId="3">[4]Placeholders!$C$25</definedName>
    <definedName name="OutYear3" localSheetId="7">[4]Placeholders!$C$25</definedName>
    <definedName name="OutYear3" localSheetId="9">[5]Placeholders!$C$14</definedName>
    <definedName name="OutYear3" localSheetId="10">[5]Placeholders!$C$14</definedName>
    <definedName name="OutYear3" localSheetId="11">[3]Placeholders!$C$26</definedName>
    <definedName name="OutYear3">[6]Placeholders!$C$26</definedName>
    <definedName name="OutYear4" localSheetId="17">[2]Placeholders!$C$13</definedName>
    <definedName name="OutYear4" localSheetId="0">[3]Placeholders!$C$27</definedName>
    <definedName name="OutYear4" localSheetId="3">[4]Placeholders!$C$26</definedName>
    <definedName name="OutYear4" localSheetId="7">[4]Placeholders!$C$26</definedName>
    <definedName name="OutYear4" localSheetId="9">[5]Placeholders!$C$15</definedName>
    <definedName name="OutYear4" localSheetId="10">[5]Placeholders!$C$15</definedName>
    <definedName name="OutYear4" localSheetId="11">[3]Placeholders!$C$27</definedName>
    <definedName name="OutYear4">[6]Placeholders!$C$27</definedName>
    <definedName name="OutYear5" localSheetId="0">[3]Placeholders!$C$28</definedName>
    <definedName name="OutYear5" localSheetId="3">[4]Placeholders!$C$27</definedName>
    <definedName name="OutYear5" localSheetId="7">[4]Placeholders!$C$27</definedName>
    <definedName name="OutYear5" localSheetId="9">[5]Placeholders!$C$16</definedName>
    <definedName name="OutYear5" localSheetId="10">[5]Placeholders!$C$16</definedName>
    <definedName name="OutYear5" localSheetId="11">[3]Placeholders!$C$28</definedName>
    <definedName name="OutYear5">[6]Placeholders!$C$28</definedName>
    <definedName name="OutYear6" localSheetId="0">[3]Placeholders!$C$29</definedName>
    <definedName name="OutYear6" localSheetId="3">[4]Placeholders!$C$28</definedName>
    <definedName name="OutYear6" localSheetId="7">[4]Placeholders!$C$28</definedName>
    <definedName name="OutYear6" localSheetId="9">[5]Placeholders!$C$17</definedName>
    <definedName name="OutYear6" localSheetId="10">[5]Placeholders!$C$17</definedName>
    <definedName name="OutYear6" localSheetId="11">[3]Placeholders!$C$29</definedName>
    <definedName name="OutYear6">[6]Placeholders!$C$29</definedName>
    <definedName name="OutYear7" localSheetId="0">[3]Placeholders!$C$30</definedName>
    <definedName name="OutYear7" localSheetId="3">[4]Placeholders!$C$29</definedName>
    <definedName name="OutYear7" localSheetId="7">[4]Placeholders!$C$29</definedName>
    <definedName name="OutYear7" localSheetId="9">[5]Placeholders!$C$18</definedName>
    <definedName name="OutYear7" localSheetId="10">[5]Placeholders!$C$18</definedName>
    <definedName name="OutYear7" localSheetId="11">[3]Placeholders!$C$30</definedName>
    <definedName name="OutYear7">[6]Placeholders!$C$30</definedName>
    <definedName name="OutYear8" localSheetId="0">[3]Placeholders!$C$31</definedName>
    <definedName name="OutYear8" localSheetId="3">[4]Placeholders!$C$30</definedName>
    <definedName name="OutYear8" localSheetId="7">[4]Placeholders!$C$30</definedName>
    <definedName name="OutYear8" localSheetId="9">[5]Placeholders!$C$19</definedName>
    <definedName name="OutYear8" localSheetId="10">[5]Placeholders!$C$19</definedName>
    <definedName name="OutYear8" localSheetId="11">[3]Placeholders!$C$31</definedName>
    <definedName name="OutYear8">[6]Placeholders!$C$31</definedName>
    <definedName name="OutYear9" localSheetId="17">[2]Placeholders!$C$18</definedName>
    <definedName name="OutYear9" localSheetId="0">[3]Placeholders!$C$32</definedName>
    <definedName name="OutYear9" localSheetId="3">[4]Placeholders!$C$31</definedName>
    <definedName name="OutYear9" localSheetId="7">[4]Placeholders!$C$31</definedName>
    <definedName name="OutYear9" localSheetId="9">[5]Placeholders!$C$20</definedName>
    <definedName name="OutYear9" localSheetId="10">[5]Placeholders!$C$20</definedName>
    <definedName name="OutYear9" localSheetId="11">[3]Placeholders!$C$32</definedName>
    <definedName name="OutYear9">[6]Placeholders!$C$32</definedName>
    <definedName name="_xlnm.Print_Area" localSheetId="18">'Supplemental Table 2'!$A$6:$I$32</definedName>
    <definedName name="_xlnm.Print_Area" localSheetId="19">'Supplemental Table 3'!$A$4:$E$21</definedName>
    <definedName name="_xlnm.Print_Area" localSheetId="20">'Supplemental Table 4'!$A$4:$K$33</definedName>
    <definedName name="PriorYear" localSheetId="0">[3]Placeholders!$C$21</definedName>
    <definedName name="PriorYear" localSheetId="3">[4]Placeholders!$C$20</definedName>
    <definedName name="PriorYear" localSheetId="7">[4]Placeholders!$C$20</definedName>
    <definedName name="PriorYear" localSheetId="9">[5]Placeholders!$C$9</definedName>
    <definedName name="PriorYear" localSheetId="10">[5]Placeholders!$C$9</definedName>
    <definedName name="PriorYear" localSheetId="11">[3]Placeholders!$C$21</definedName>
    <definedName name="PriorYear">[6]Placeholders!$C$21</definedName>
    <definedName name="RECEIPTS" localSheetId="3">#REF!</definedName>
    <definedName name="RECEIPTS" localSheetId="7">#REF!</definedName>
    <definedName name="RECEIPTS">#REF!</definedName>
    <definedName name="REVENUES" localSheetId="3">#REF!</definedName>
    <definedName name="REVENUES" localSheetId="7">#REF!</definedName>
    <definedName name="REVENUES">#REF!</definedName>
    <definedName name="TSDATA">'[1]Timing Shifts'!$A$9:$S$68</definedName>
    <definedName name="TSLABELS">'[1]Timing Shifts'!$A$8:$S$8</definedName>
    <definedName name="UNADJGDPDATA">'[1]Baseline (GDP)'!$A$10:$AR$100</definedName>
    <definedName name="UNADJGDPDATALABELS">'[1]Baseline (GDP)'!$A$9:$AR$9</definedName>
    <definedName name="YearRange_BYPlus4" localSheetId="0">[3]Placeholders!$C$36</definedName>
    <definedName name="YearRange_BYPlus4" localSheetId="3">[4]Placeholders!$C$35</definedName>
    <definedName name="YearRange_BYPlus4" localSheetId="7">[4]Placeholders!$C$35</definedName>
    <definedName name="YearRange_BYPlus4" localSheetId="11">[3]Placeholders!$C$36</definedName>
    <definedName name="YearRange_BYPlus4">[6]Placeholders!$C$36</definedName>
    <definedName name="YearRange_BYPlus9" localSheetId="0">[3]Placeholders!$C$37</definedName>
    <definedName name="YearRange_BYPlus9" localSheetId="3">[4]Placeholders!$C$36</definedName>
    <definedName name="YearRange_BYPlus9" localSheetId="7">[4]Placeholders!$C$36</definedName>
    <definedName name="YearRange_BYPlus9" localSheetId="11">[3]Placeholders!$C$37</definedName>
    <definedName name="YearRange_BYPlus9">[6]Placeholders!$C$37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9" i="10" l="1"/>
  <c r="L33" i="4" l="1"/>
  <c r="F33" i="4"/>
  <c r="M41" i="4"/>
  <c r="K39" i="4"/>
  <c r="I40" i="4"/>
  <c r="M49" i="4"/>
  <c r="L49" i="4"/>
  <c r="K49" i="4"/>
  <c r="J49" i="4"/>
  <c r="I49" i="4"/>
  <c r="H49" i="4"/>
  <c r="G49" i="4"/>
  <c r="F49" i="4"/>
  <c r="E49" i="4"/>
  <c r="D49" i="4"/>
  <c r="C49" i="4"/>
  <c r="M48" i="4"/>
  <c r="L48" i="4"/>
  <c r="K48" i="4"/>
  <c r="J48" i="4"/>
  <c r="I48" i="4"/>
  <c r="H48" i="4"/>
  <c r="G48" i="4"/>
  <c r="F48" i="4"/>
  <c r="E48" i="4"/>
  <c r="C48" i="4"/>
  <c r="M44" i="4"/>
  <c r="L44" i="4"/>
  <c r="K44" i="4"/>
  <c r="J44" i="4"/>
  <c r="I44" i="4"/>
  <c r="H44" i="4"/>
  <c r="G44" i="4"/>
  <c r="F44" i="4"/>
  <c r="E44" i="4"/>
  <c r="D44" i="4"/>
  <c r="C44" i="4"/>
  <c r="L41" i="4"/>
  <c r="J41" i="4"/>
  <c r="H41" i="4"/>
  <c r="G41" i="4"/>
  <c r="F41" i="4"/>
  <c r="D41" i="4"/>
  <c r="L40" i="4"/>
  <c r="J40" i="4"/>
  <c r="H40" i="4"/>
  <c r="F40" i="4"/>
  <c r="C40" i="4"/>
  <c r="H39" i="4"/>
  <c r="M47" i="4"/>
  <c r="L47" i="4"/>
  <c r="K37" i="4"/>
  <c r="J37" i="4"/>
  <c r="I37" i="4"/>
  <c r="H37" i="4"/>
  <c r="G47" i="4"/>
  <c r="F47" i="4"/>
  <c r="E37" i="4"/>
  <c r="D37" i="4"/>
  <c r="C37" i="4"/>
  <c r="M34" i="4"/>
  <c r="L34" i="4"/>
  <c r="K34" i="4"/>
  <c r="I34" i="4"/>
  <c r="G34" i="4"/>
  <c r="F34" i="4"/>
  <c r="E34" i="4"/>
  <c r="C34" i="4"/>
  <c r="M33" i="4"/>
  <c r="K33" i="4"/>
  <c r="J33" i="4"/>
  <c r="I33" i="4"/>
  <c r="H33" i="4"/>
  <c r="G33" i="4"/>
  <c r="E33" i="4"/>
  <c r="C33" i="4"/>
  <c r="M32" i="4"/>
  <c r="K32" i="4"/>
  <c r="J32" i="4"/>
  <c r="I32" i="4"/>
  <c r="H32" i="4"/>
  <c r="G32" i="4"/>
  <c r="E32" i="4"/>
  <c r="C32" i="4"/>
  <c r="L31" i="4"/>
  <c r="K31" i="4"/>
  <c r="I31" i="4"/>
  <c r="F31" i="4"/>
  <c r="E31" i="4"/>
  <c r="C31" i="4"/>
  <c r="M31" i="4" l="1"/>
  <c r="M37" i="4"/>
  <c r="L35" i="4"/>
  <c r="C39" i="4"/>
  <c r="G39" i="4"/>
  <c r="I39" i="4"/>
  <c r="M39" i="4"/>
  <c r="E40" i="4"/>
  <c r="G40" i="4"/>
  <c r="K40" i="4"/>
  <c r="M40" i="4"/>
  <c r="C41" i="4"/>
  <c r="E41" i="4"/>
  <c r="I41" i="4"/>
  <c r="K41" i="4"/>
  <c r="N40" i="4"/>
  <c r="J34" i="4"/>
  <c r="G31" i="4"/>
  <c r="G37" i="4"/>
  <c r="E39" i="4"/>
  <c r="G35" i="4"/>
  <c r="M35" i="4"/>
  <c r="L43" i="4"/>
  <c r="L42" i="4"/>
  <c r="H35" i="4"/>
  <c r="D35" i="4"/>
  <c r="J45" i="4"/>
  <c r="J35" i="4"/>
  <c r="D43" i="4"/>
  <c r="D42" i="4"/>
  <c r="J43" i="4"/>
  <c r="J42" i="4"/>
  <c r="L45" i="4"/>
  <c r="E42" i="4"/>
  <c r="E43" i="4"/>
  <c r="K43" i="4"/>
  <c r="K42" i="4"/>
  <c r="J31" i="4"/>
  <c r="D34" i="4"/>
  <c r="O32" i="4"/>
  <c r="D32" i="4"/>
  <c r="F37" i="4"/>
  <c r="L37" i="4"/>
  <c r="D39" i="4"/>
  <c r="J39" i="4"/>
  <c r="D48" i="4"/>
  <c r="N44" i="4"/>
  <c r="H47" i="4"/>
  <c r="G45" i="4"/>
  <c r="M45" i="4"/>
  <c r="C47" i="4"/>
  <c r="I47" i="4"/>
  <c r="H31" i="4"/>
  <c r="F32" i="4"/>
  <c r="L32" i="4"/>
  <c r="D33" i="4"/>
  <c r="H34" i="4"/>
  <c r="F39" i="4"/>
  <c r="L39" i="4"/>
  <c r="D40" i="4"/>
  <c r="J47" i="4"/>
  <c r="E47" i="4"/>
  <c r="K47" i="4"/>
  <c r="D31" i="4"/>
  <c r="O41" i="4" l="1"/>
  <c r="N48" i="4"/>
  <c r="N33" i="4"/>
  <c r="N34" i="4"/>
  <c r="N41" i="4"/>
  <c r="O39" i="4"/>
  <c r="O33" i="4"/>
  <c r="O34" i="4"/>
  <c r="O37" i="4"/>
  <c r="N37" i="4"/>
  <c r="N32" i="4"/>
  <c r="D47" i="4"/>
  <c r="O47" i="4"/>
  <c r="N47" i="4"/>
  <c r="F43" i="4"/>
  <c r="F42" i="4"/>
  <c r="L36" i="4"/>
  <c r="L46" i="4"/>
  <c r="D45" i="4"/>
  <c r="H43" i="4"/>
  <c r="H42" i="4"/>
  <c r="F35" i="4"/>
  <c r="F45" i="4"/>
  <c r="H45" i="4"/>
  <c r="I42" i="4"/>
  <c r="I43" i="4"/>
  <c r="O31" i="4"/>
  <c r="J36" i="4"/>
  <c r="J46" i="4"/>
  <c r="C42" i="4"/>
  <c r="C43" i="4"/>
  <c r="N39" i="4"/>
  <c r="O44" i="4"/>
  <c r="O40" i="4"/>
  <c r="O48" i="4"/>
  <c r="H36" i="4"/>
  <c r="C35" i="4"/>
  <c r="C45" i="4"/>
  <c r="M43" i="4"/>
  <c r="M42" i="4"/>
  <c r="K35" i="4"/>
  <c r="K45" i="4"/>
  <c r="I35" i="4"/>
  <c r="I45" i="4"/>
  <c r="G36" i="4"/>
  <c r="G43" i="4"/>
  <c r="G42" i="4"/>
  <c r="E35" i="4"/>
  <c r="E45" i="4"/>
  <c r="N31" i="4"/>
  <c r="D36" i="4"/>
  <c r="M36" i="4"/>
  <c r="M46" i="4" l="1"/>
  <c r="N45" i="4"/>
  <c r="C36" i="4"/>
  <c r="C46" i="4"/>
  <c r="N36" i="4"/>
  <c r="N35" i="4"/>
  <c r="G46" i="4"/>
  <c r="K36" i="4"/>
  <c r="K46" i="4"/>
  <c r="O42" i="4"/>
  <c r="O43" i="4"/>
  <c r="N43" i="4"/>
  <c r="N42" i="4"/>
  <c r="D46" i="4"/>
  <c r="F46" i="4"/>
  <c r="F36" i="4"/>
  <c r="I36" i="4"/>
  <c r="I46" i="4"/>
  <c r="O35" i="4"/>
  <c r="O36" i="4"/>
  <c r="E36" i="4"/>
  <c r="E46" i="4"/>
  <c r="H46" i="4"/>
  <c r="O45" i="4"/>
  <c r="N46" i="4" l="1"/>
  <c r="O46" i="4"/>
</calcChain>
</file>

<file path=xl/sharedStrings.xml><?xml version="1.0" encoding="utf-8"?>
<sst xmlns="http://schemas.openxmlformats.org/spreadsheetml/2006/main" count="1003" uniqueCount="366">
  <si>
    <t>Billions of Dollars</t>
  </si>
  <si>
    <t>Difference in
Non-Emergency Funding</t>
  </si>
  <si>
    <t>Total Funding Difference</t>
  </si>
  <si>
    <t>Percent Change</t>
  </si>
  <si>
    <t>Non-Emergency</t>
  </si>
  <si>
    <t>Emergency</t>
  </si>
  <si>
    <t>Total</t>
  </si>
  <si>
    <r>
      <t>Transportation</t>
    </r>
    <r>
      <rPr>
        <vertAlign val="superscript"/>
        <sz val="11"/>
        <rFont val="Arial"/>
        <family val="2"/>
      </rPr>
      <t>a</t>
    </r>
  </si>
  <si>
    <t>Veterans' Benefits and Services</t>
  </si>
  <si>
    <t>Education, Training, Employment, and Social Services</t>
  </si>
  <si>
    <t>Income Security</t>
  </si>
  <si>
    <t>Health</t>
  </si>
  <si>
    <t>International Affairs</t>
  </si>
  <si>
    <t>Administration of Justice</t>
  </si>
  <si>
    <t>Natural Resources and Environment</t>
  </si>
  <si>
    <t>Community and Regional Development</t>
  </si>
  <si>
    <t>General Science, Space, and Technology</t>
  </si>
  <si>
    <t>Energy</t>
  </si>
  <si>
    <t>General Government</t>
  </si>
  <si>
    <t>Agriculture</t>
  </si>
  <si>
    <t>Medicare</t>
  </si>
  <si>
    <t>Social Security</t>
  </si>
  <si>
    <t>Commerce and Housing Credit</t>
  </si>
  <si>
    <t>†</t>
  </si>
  <si>
    <t>Total Nondefense</t>
  </si>
  <si>
    <t>a. Includes budgetary resources provided by obligation limitations for certain surface and air transportation programs.</t>
  </si>
  <si>
    <t>Percent</t>
  </si>
  <si>
    <t>Difference</t>
  </si>
  <si>
    <t>Change</t>
  </si>
  <si>
    <t>Military Personnel</t>
  </si>
  <si>
    <t>Research and Development</t>
  </si>
  <si>
    <t>Procurement</t>
  </si>
  <si>
    <t>Operations and Maintenance</t>
  </si>
  <si>
    <t>Other</t>
  </si>
  <si>
    <t>Total Defense</t>
  </si>
  <si>
    <t>IIJA+BSCA</t>
  </si>
  <si>
    <t>Total Emergency</t>
  </si>
  <si>
    <t>Defense</t>
  </si>
  <si>
    <t>††</t>
  </si>
  <si>
    <t>†††</t>
  </si>
  <si>
    <t>Table 1-1. 
CBO's Baseline Budget Projections, by Category</t>
  </si>
  <si>
    <t>Actual,</t>
  </si>
  <si>
    <t>In Billions of Dollars</t>
  </si>
  <si>
    <t>Revenues</t>
  </si>
  <si>
    <t>Individual income taxes</t>
  </si>
  <si>
    <t>Payroll taxes</t>
  </si>
  <si>
    <t>Corporate income taxes</t>
  </si>
  <si>
    <t>On-budget</t>
  </si>
  <si>
    <r>
      <t>Off-budget</t>
    </r>
    <r>
      <rPr>
        <vertAlign val="superscript"/>
        <sz val="11"/>
        <rFont val="Arial"/>
        <family val="2"/>
      </rPr>
      <t>a</t>
    </r>
  </si>
  <si>
    <t>Outlays</t>
  </si>
  <si>
    <t>Mandatory</t>
  </si>
  <si>
    <t>Discretionary</t>
  </si>
  <si>
    <t>Net Interest</t>
  </si>
  <si>
    <t>Deficit (-) or Surplus</t>
  </si>
  <si>
    <r>
      <t>Primary Deficit</t>
    </r>
    <r>
      <rPr>
        <vertAlign val="superscript"/>
        <sz val="11"/>
        <rFont val="Arial"/>
        <family val="2"/>
      </rPr>
      <t>b</t>
    </r>
  </si>
  <si>
    <t>Debt Held by the Public</t>
  </si>
  <si>
    <t>n.a.</t>
  </si>
  <si>
    <t>Memorandum:</t>
  </si>
  <si>
    <t>Gross Domestic Product</t>
  </si>
  <si>
    <t>As a Percentage of Gross Domestic Product</t>
  </si>
  <si>
    <t>Data source: Congressional Budget Office.</t>
  </si>
  <si>
    <t>n.a. = not applicable</t>
  </si>
  <si>
    <t>a. The revenues and outlays of the Social Security trust funds and the net cash flow of the Postal Service are classified as off-budget.</t>
  </si>
  <si>
    <t>b. Primary deficits exclude net outlays for interest.</t>
  </si>
  <si>
    <t>2024-</t>
  </si>
  <si>
    <t>Total Deficit</t>
  </si>
  <si>
    <t>Mandatory Timing Shifts</t>
  </si>
  <si>
    <t>Discretionary Timing Shifts</t>
  </si>
  <si>
    <t>Actual</t>
  </si>
  <si>
    <r>
      <t>Payments That Are Shifted In CBO's Baseline</t>
    </r>
    <r>
      <rPr>
        <vertAlign val="superscript"/>
        <sz val="11"/>
        <rFont val="Arial"/>
        <family val="2"/>
      </rPr>
      <t>a</t>
    </r>
  </si>
  <si>
    <t>Outlays Adjusted for Timing Shifts</t>
  </si>
  <si>
    <t>Total Deficit Adjusted for Timing Shifts</t>
  </si>
  <si>
    <r>
      <t>Primary Deficit Adjusted for Timing Shifts</t>
    </r>
    <r>
      <rPr>
        <vertAlign val="superscript"/>
        <sz val="11"/>
        <rFont val="Arial"/>
        <family val="2"/>
      </rPr>
      <t>b</t>
    </r>
  </si>
  <si>
    <t>Deficit Adjusted for Timing Shifts</t>
  </si>
  <si>
    <t xml:space="preserve">Baseline Deficit, Unadjusted </t>
  </si>
  <si>
    <t>In billions of dollars</t>
  </si>
  <si>
    <t>As a percentage of GDP</t>
  </si>
  <si>
    <t>a. When October 1 (the first day of the fiscal year) falls on a weekend, certain payments that would have ordinarily been made on that day are instead made at the end of September and thus are shifted into the previous fiscal year. Those shifts primarily affect mandatory outlays; discretionary outlays are also affected, but to a much lesser degree. Net interest outlays are not affected.</t>
  </si>
  <si>
    <t>Table 1-2. 
CBO’s Baseline Projections of Outlays and Deficits, Adjusted to Exclude the Effects of Timing Shifts</t>
  </si>
  <si>
    <t>Billons of Dollars</t>
  </si>
  <si>
    <t>Debt Held by the Public at the Beginning of the Year</t>
  </si>
  <si>
    <t>Changes in Debt Held by the Public</t>
  </si>
  <si>
    <t>Deficit</t>
  </si>
  <si>
    <r>
      <t>Other means of financing</t>
    </r>
    <r>
      <rPr>
        <vertAlign val="superscript"/>
        <sz val="11"/>
        <rFont val="Arial"/>
        <family val="2"/>
      </rPr>
      <t>a</t>
    </r>
  </si>
  <si>
    <t>Debt Held by the Public at the End of the Year</t>
  </si>
  <si>
    <r>
      <t>Federal Financial Assets</t>
    </r>
    <r>
      <rPr>
        <vertAlign val="superscript"/>
        <sz val="11"/>
        <rFont val="Arial"/>
        <family val="2"/>
      </rPr>
      <t>b</t>
    </r>
  </si>
  <si>
    <t>Debt Held by the Public Minus Financial Assets</t>
  </si>
  <si>
    <t>Debt Held by the Federal Reserve</t>
  </si>
  <si>
    <t>Debt Net of Financial Assets and Debt Held by the Federal Reserve</t>
  </si>
  <si>
    <r>
      <t>Gross Federal Debt</t>
    </r>
    <r>
      <rPr>
        <vertAlign val="superscript"/>
        <sz val="11"/>
        <rFont val="Arial"/>
        <family val="2"/>
      </rPr>
      <t>c</t>
    </r>
  </si>
  <si>
    <r>
      <t>Debt Subject to Limit</t>
    </r>
    <r>
      <rPr>
        <vertAlign val="superscript"/>
        <sz val="11"/>
        <rFont val="Arial"/>
        <family val="2"/>
      </rPr>
      <t>d</t>
    </r>
  </si>
  <si>
    <t>Average Interest Rate on Debt Held by the Public (Percent)</t>
  </si>
  <si>
    <t>Table 1-3. 
CBO's Baseline Projections of Federal Debt</t>
  </si>
  <si>
    <t>Old-Age and Survivors Insurance</t>
  </si>
  <si>
    <t>Disability Insurance</t>
  </si>
  <si>
    <t>Subtotal</t>
  </si>
  <si>
    <t>Major Health Care Programs</t>
  </si>
  <si>
    <r>
      <t>Medicare</t>
    </r>
    <r>
      <rPr>
        <vertAlign val="superscript"/>
        <sz val="11"/>
        <rFont val="Arial"/>
        <family val="2"/>
      </rPr>
      <t>ab</t>
    </r>
  </si>
  <si>
    <t>Medicaid</t>
  </si>
  <si>
    <r>
      <t>Premium tax credits and related spending</t>
    </r>
    <r>
      <rPr>
        <vertAlign val="superscript"/>
        <sz val="11"/>
        <rFont val="Arial"/>
        <family val="2"/>
      </rPr>
      <t>c</t>
    </r>
  </si>
  <si>
    <t>Children's Health Insurance Program</t>
  </si>
  <si>
    <t>Income Security Programs</t>
  </si>
  <si>
    <t>Supplemental Nutrition Assistance Program</t>
  </si>
  <si>
    <r>
      <t>Earned income, child, and other tax credits</t>
    </r>
    <r>
      <rPr>
        <vertAlign val="superscript"/>
        <sz val="11"/>
        <rFont val="Arial"/>
        <family val="2"/>
      </rPr>
      <t>d</t>
    </r>
  </si>
  <si>
    <r>
      <t>Supplemental Security Income</t>
    </r>
    <r>
      <rPr>
        <vertAlign val="superscript"/>
        <sz val="11"/>
        <rFont val="Arial"/>
        <family val="2"/>
      </rPr>
      <t>a</t>
    </r>
  </si>
  <si>
    <t>Unemployment compensation</t>
  </si>
  <si>
    <t>Child nutrition</t>
  </si>
  <si>
    <r>
      <t>Family support and foster care</t>
    </r>
    <r>
      <rPr>
        <vertAlign val="superscript"/>
        <sz val="11"/>
        <rFont val="Arial"/>
        <family val="2"/>
      </rPr>
      <t>e</t>
    </r>
  </si>
  <si>
    <t>Federal Civilian and Military Retirement</t>
  </si>
  <si>
    <r>
      <t>Civilian</t>
    </r>
    <r>
      <rPr>
        <vertAlign val="superscript"/>
        <sz val="11"/>
        <rFont val="Arial"/>
        <family val="2"/>
      </rPr>
      <t>f</t>
    </r>
  </si>
  <si>
    <r>
      <t>Military</t>
    </r>
    <r>
      <rPr>
        <vertAlign val="superscript"/>
        <sz val="11"/>
        <rFont val="Arial"/>
        <family val="2"/>
      </rPr>
      <t>a</t>
    </r>
  </si>
  <si>
    <t>Veterans' Programs</t>
  </si>
  <si>
    <r>
      <t>Income security</t>
    </r>
    <r>
      <rPr>
        <vertAlign val="superscript"/>
        <sz val="11"/>
        <rFont val="Arial"/>
        <family val="2"/>
      </rPr>
      <t>ag</t>
    </r>
  </si>
  <si>
    <t xml:space="preserve">Toxic Exposures Fund </t>
  </si>
  <si>
    <r>
      <t>Other</t>
    </r>
    <r>
      <rPr>
        <vertAlign val="superscript"/>
        <sz val="11"/>
        <rFont val="Arial"/>
        <family val="2"/>
      </rPr>
      <t>ah</t>
    </r>
  </si>
  <si>
    <t>Other Programs</t>
  </si>
  <si>
    <t xml:space="preserve">Agriculture </t>
  </si>
  <si>
    <t>Higher education</t>
  </si>
  <si>
    <t>MEHRCF</t>
  </si>
  <si>
    <t>Education Stabilization Fund</t>
  </si>
  <si>
    <r>
      <t>Fannie Mae and Freddie Mac</t>
    </r>
    <r>
      <rPr>
        <vertAlign val="superscript"/>
        <sz val="11"/>
        <rFont val="Arial"/>
        <family val="2"/>
      </rPr>
      <t>i</t>
    </r>
  </si>
  <si>
    <t>Public Health and Social Services Emergency Fund</t>
  </si>
  <si>
    <t>Coronavirus Relief Fund</t>
  </si>
  <si>
    <t>Pension Benefit Guaranty Corporation</t>
  </si>
  <si>
    <t>Deposit Insurance</t>
  </si>
  <si>
    <t>Mandatory Outlays, Excluding the Effects of Offsetting Receipts</t>
  </si>
  <si>
    <t>Offsetting Receipts</t>
  </si>
  <si>
    <r>
      <t>Medicare</t>
    </r>
    <r>
      <rPr>
        <vertAlign val="superscript"/>
        <sz val="11"/>
        <rFont val="Arial"/>
        <family val="2"/>
      </rPr>
      <t>j</t>
    </r>
  </si>
  <si>
    <t>Federal share of federal employees' retirement</t>
  </si>
  <si>
    <t>Civil service retirement and other</t>
  </si>
  <si>
    <t>Military retirement</t>
  </si>
  <si>
    <r>
      <t>Receipts related to natural resources</t>
    </r>
    <r>
      <rPr>
        <vertAlign val="superscript"/>
        <sz val="11"/>
        <rFont val="Arial"/>
        <family val="2"/>
      </rPr>
      <t>a</t>
    </r>
  </si>
  <si>
    <t>MERHCF</t>
  </si>
  <si>
    <t>Total Mandatory Outlays, Net of Offsetting Receipts</t>
  </si>
  <si>
    <t>Mandatory Outlays That Are Shifted In CBO's Baseline </t>
  </si>
  <si>
    <t>n.a</t>
  </si>
  <si>
    <t>Supplemental Security Income</t>
  </si>
  <si>
    <t>Military Retirement</t>
  </si>
  <si>
    <t>Veterans' Income Security</t>
  </si>
  <si>
    <t>Veterans' Other</t>
  </si>
  <si>
    <t xml:space="preserve">Total </t>
  </si>
  <si>
    <t>Total Mandatory Outlays Projected in CBO's Baseline</t>
  </si>
  <si>
    <t>Outlays, Net of Offsetting Receipts</t>
  </si>
  <si>
    <r>
      <t>Major health care programs</t>
    </r>
    <r>
      <rPr>
        <vertAlign val="superscript"/>
        <sz val="11"/>
        <rFont val="Arial"/>
        <family val="2"/>
      </rPr>
      <t>j</t>
    </r>
  </si>
  <si>
    <t>Sources: Congressional Budget Office.</t>
  </si>
  <si>
    <t xml:space="preserve">Data on spending for benefit programs in this table generally exclude administrative costs, which are discretionary.  </t>
  </si>
  <si>
    <t>MERHCF = Department of Defense Medicare-Eligible Retiree Health Care Fund (including TRICARE for Life); * = between -$500 million and $500 million.</t>
  </si>
  <si>
    <t>a. When October 1 falls on a weekend, certain payments that that are due on that date are made at the end of September and, as a result, are recorded in the previous fiscal year. Outlays presented in this table for the programs affected by such timing shifts have been adjusted to remove the effects of those shifts.</t>
  </si>
  <si>
    <t>b. Gross spending, excluding the effects of Medicare premiums and other offsetting receipts. (Net Medicare spending is included in the memorandum section of the table.)</t>
  </si>
  <si>
    <t>c. Spending to subsidize health insurance purchased through the marketplaces established under the Affordable Care Act and provided through the Basic Health Program and spending to stabilize premiums for health insurance purchased by individuals and small employers.</t>
  </si>
  <si>
    <t>d. Includes outlays for the American Opportunity Tax Credit and other credits.</t>
  </si>
  <si>
    <t>e. Includes the Temporary Assistance for Needy Families program, the Child Support Enforcement program, the Child Care Entitlement program, and other programs that benefit children.</t>
  </si>
  <si>
    <t>f. Includes benefits for retirement programs in the civil service, foreign service, and Coast Guard; benefits for smaller retirement programs; and annuitants’ health care benefits.</t>
  </si>
  <si>
    <t>g. Includes veterans’ compensation, pensions, and life insurance programs.</t>
  </si>
  <si>
    <t>h. Primarily education subsidies. (The costs of veterans’ health care are classified as discretionary spending and thus are not shown in this table.)</t>
  </si>
  <si>
    <t>i. Cash payments from Fannie Mae and Freddie Mac to the Treasury are recorded as offsetting receipts in 2019 and 2020. Beginning in 2021, CBO’s estimates reflect the net lifetime costs—that is, the subsidy costs adjusted for market risk—of the guarantees that those entities will issue and of the loans that they will hold. CBO counts those costs as federal outlays in the year of issuance.</t>
  </si>
  <si>
    <t>j. Includes premium payments, recoveries of overpayments made to providers, and amounts paid by states from savings on Medicaid’s prescription drug costs.</t>
  </si>
  <si>
    <t>Table 1-4.
CBO's Baseline Projections of Mandatory Outlays, Adjusted to Exclude the Effects of Timing Shifts</t>
  </si>
  <si>
    <t>Receipts related to natural resources</t>
  </si>
  <si>
    <t>Deposit insurance</t>
  </si>
  <si>
    <t>Military</t>
  </si>
  <si>
    <t>CBO's Baseline Projections of Mandatory Outlays</t>
  </si>
  <si>
    <t>c. IIJA permanently appropriated to superfund programs certain balances and future revenues received by the Hazardous Substance Superfund. That spending is considered discretionary and is estimated.</t>
  </si>
  <si>
    <t>b. Division J of the IIJA provides discretionary funding each year for 2022-2026. In consultation with the Budget Committees, CBO applied its rules for construction its discretionary baseline to that funding. As a result, the amount of funding related to the IIJA in CBO's baseline exceeds the amounts specified in that law. For more information, see Box 3-3.</t>
  </si>
  <si>
    <t>a. The Department of the Treasury does not distinguish between outlays stemming from emergency funding and outlays stemming from nonemergency funding. Consequently, the budget does not record any actual amounts attributed specifically to that category of funding.</t>
  </si>
  <si>
    <r>
      <t>Outlays from IIJA Appropriations as Specified</t>
    </r>
    <r>
      <rPr>
        <vertAlign val="superscript"/>
        <sz val="11"/>
        <rFont val="Arial"/>
        <family val="2"/>
      </rPr>
      <t>d</t>
    </r>
  </si>
  <si>
    <t>CBO's Baseline Projection of Discretionary Outlays</t>
  </si>
  <si>
    <t>Discretionary Timing Shifts in CBO's Baseline</t>
  </si>
  <si>
    <r>
      <t>Total Outlays</t>
    </r>
    <r>
      <rPr>
        <b/>
        <vertAlign val="superscript"/>
        <sz val="11"/>
        <rFont val="Arial"/>
        <family val="2"/>
      </rPr>
      <t>c</t>
    </r>
  </si>
  <si>
    <t>Subtotal, nondefense</t>
  </si>
  <si>
    <r>
      <t>IIJA</t>
    </r>
    <r>
      <rPr>
        <vertAlign val="superscript"/>
        <sz val="11"/>
        <rFont val="Arial"/>
        <family val="2"/>
      </rPr>
      <t>b</t>
    </r>
  </si>
  <si>
    <t>Other discretionary</t>
  </si>
  <si>
    <t>Nondefense</t>
  </si>
  <si>
    <r>
      <t>Subtotal, defense</t>
    </r>
    <r>
      <rPr>
        <vertAlign val="superscript"/>
        <sz val="11"/>
        <rFont val="Arial"/>
        <family val="2"/>
      </rPr>
      <t>c</t>
    </r>
  </si>
  <si>
    <r>
      <t>Emergency</t>
    </r>
    <r>
      <rPr>
        <vertAlign val="superscript"/>
        <sz val="11"/>
        <rFont val="Arial"/>
        <family val="2"/>
      </rPr>
      <t>c</t>
    </r>
  </si>
  <si>
    <r>
      <t>Other discretionary</t>
    </r>
    <r>
      <rPr>
        <vertAlign val="superscript"/>
        <sz val="11"/>
        <rFont val="Arial"/>
        <family val="2"/>
      </rPr>
      <t>c</t>
    </r>
  </si>
  <si>
    <t>Total Budget Authority</t>
  </si>
  <si>
    <t>Subtotal, defense</t>
  </si>
  <si>
    <t>Budget Authority</t>
  </si>
  <si>
    <r>
      <t>2021</t>
    </r>
    <r>
      <rPr>
        <vertAlign val="superscript"/>
        <sz val="11"/>
        <rFont val="Arial"/>
        <family val="2"/>
      </rPr>
      <t>a</t>
    </r>
  </si>
  <si>
    <t>Table 3-5
Discretionary Spending Projected in CBO's Baseline, Adjusted to Remove the Effects of Timing Shifts</t>
  </si>
  <si>
    <t>Veterans' Compensation COLAs</t>
  </si>
  <si>
    <t>Temporary Assistance for Needy Families</t>
  </si>
  <si>
    <r>
      <t>Commodity Credit Corporation</t>
    </r>
    <r>
      <rPr>
        <vertAlign val="superscript"/>
        <sz val="11"/>
        <rFont val="Arial"/>
        <family val="2"/>
      </rPr>
      <t>a</t>
    </r>
  </si>
  <si>
    <t xml:space="preserve">Rehabilitation Services </t>
  </si>
  <si>
    <t>Child Care Entitlements to States</t>
  </si>
  <si>
    <r>
      <t>Child Nutrition</t>
    </r>
    <r>
      <rPr>
        <vertAlign val="superscript"/>
        <sz val="11"/>
        <rFont val="Arial"/>
        <family val="2"/>
      </rPr>
      <t>b</t>
    </r>
  </si>
  <si>
    <t>Postal Service Retiree Health Benefits Fund</t>
  </si>
  <si>
    <t>Ground Transportation Programs Not Subject</t>
  </si>
  <si>
    <t>to Annual Obligation Limitations</t>
  </si>
  <si>
    <t>Promoting Safe and Stable Families</t>
  </si>
  <si>
    <t>Ground Transportation Programs</t>
  </si>
  <si>
    <r>
      <t>Controlled by Obligation Limitations</t>
    </r>
    <r>
      <rPr>
        <vertAlign val="superscript"/>
        <sz val="11"/>
        <rFont val="Arial"/>
        <family val="2"/>
      </rPr>
      <t>c</t>
    </r>
  </si>
  <si>
    <t>Air Transportation Programs</t>
  </si>
  <si>
    <t xml:space="preserve">Student Aid Administration </t>
  </si>
  <si>
    <t>(Account Maintenance Fees)</t>
  </si>
  <si>
    <t>Natural Resources</t>
  </si>
  <si>
    <t>National Flood Insurance</t>
  </si>
  <si>
    <t xml:space="preserve">COLAs = cost-of-living adjustments. </t>
  </si>
  <si>
    <t xml:space="preserve">a. Agricultural commodity price and income supports and conservation programs under the Agriculture Improvement Act of 2018 generally expire after 2023. Although permanent price support authority under the Agricultural Adjustment Act of 1938 and the Agricultural Act of 1949 would then become effective, CBO adheres to the rule in section 257(b)(2)(ii) of the Balanced Budget and Deficit Control Act of 1985 that indicates that the baseline should assume that the provisions of the Agriculture Improvement Act of 2018 remain in effect. </t>
  </si>
  <si>
    <t>b. Includes the Summer Food Service Program and states’ administrative expenses.</t>
  </si>
  <si>
    <t>c. Authorizing legislation for those programs provides contract authority, which is counted as mandatory budget authority. However, because the programs’ spending is subject to obligation limitations specified in annual appropriation acts, outlays are considered discretionary.</t>
  </si>
  <si>
    <t>Costs for Mandatory Programs That Continue Beyond Their Current Expiration Date in CBO's Baseline</t>
  </si>
  <si>
    <t>Major health care programs</t>
  </si>
  <si>
    <t>Mandatory Outlays
in CBO's Baseline Projections</t>
  </si>
  <si>
    <t>Premium tax credits and related spending</t>
  </si>
  <si>
    <t>Earned income, child, and other tax credits</t>
  </si>
  <si>
    <t>Family support and foster care</t>
  </si>
  <si>
    <t>Civilian</t>
  </si>
  <si>
    <t>Income security</t>
  </si>
  <si>
    <t>Fannie Mae and Freddie Mac</t>
  </si>
  <si>
    <t>Primary Deficit</t>
  </si>
  <si>
    <t>Off-budget</t>
  </si>
  <si>
    <t>††† Subsidies for commerce and housing credit programs are typically negative. When the federal government provides a loan under one of these programs, that negative subsidy results in a credit to the federal government which is recorded as negative budget authority. Division J of IIJA provided $60 billion in budget authority for 2022. That funding was not renewed for 2023.</t>
  </si>
  <si>
    <t>Changes in Nondefense Discretionary Funding from 2022 to 2023</t>
  </si>
  <si>
    <t>www.cbo.gov/publication/58848</t>
  </si>
  <si>
    <t>Contents</t>
  </si>
  <si>
    <t>Chapter 1: The Budget Outlook</t>
  </si>
  <si>
    <t>Supplemental Table 1. Costs for Mandatory Programs That Continue Beyond Their Current Expiration Date in CBO's Baseline</t>
  </si>
  <si>
    <t>Supplemental Table 2. Changes in Nondefense Discretionary Funding from 2022 to 2023</t>
  </si>
  <si>
    <t>Supplemental Table 3. Changes in Defense Discretionary Funding from 2022 to 2023</t>
  </si>
  <si>
    <t>Supplemental Table 4. Changes in Emergency Discretionary Funding from 2022 to 2023</t>
  </si>
  <si>
    <t>Back to Table of Contents</t>
  </si>
  <si>
    <t>Total Difference</t>
  </si>
  <si>
    <t>Data source:  Congressional Budget Office.</t>
  </si>
  <si>
    <t>IIJA = Infrastructure Investment and Jobs Act; BSCA = Bipartisan Safer Communities Act.</t>
  </si>
  <si>
    <t>Changes in Emergency Discretionary Funding From 2022 to 2023</t>
  </si>
  <si>
    <r>
      <t>† Division by zero.</t>
    </r>
    <r>
      <rPr>
        <sz val="11"/>
        <color rgb="FFFF0000"/>
        <rFont val="Arial"/>
        <family val="2"/>
      </rPr>
      <t xml:space="preserve"> </t>
    </r>
  </si>
  <si>
    <r>
      <t xml:space="preserve">This file presents data from the tables in CBO’s February 2023 report </t>
    </r>
    <r>
      <rPr>
        <i/>
        <sz val="11"/>
        <rFont val="Arial"/>
        <family val="2"/>
      </rPr>
      <t xml:space="preserve">The Budget and Economic Outlook: 2023 to 2033 </t>
    </r>
    <r>
      <rPr>
        <sz val="11"/>
        <rFont val="Arial"/>
        <family val="2"/>
      </rPr>
      <t>and provides supplemental data</t>
    </r>
    <r>
      <rPr>
        <i/>
        <sz val="11"/>
        <rFont val="Arial"/>
        <family val="2"/>
      </rPr>
      <t>.</t>
    </r>
  </si>
  <si>
    <t>Changes in Defense Discretionary Funding From 2022 to 2023</t>
  </si>
  <si>
    <t>In 2022 and 2023, emergency funding provided for defense programs amounted to
$34 billion and $33 billion, respectively (see Supplemental Table 4).</t>
  </si>
  <si>
    <t>† Subsidies for commerce and housing credit programs are typically negative. When the federal government provides a loan under one of these programs, that negative subsidy results in a credit to the federal government which is recorded as negative budget authority. Division J of the Infrastructure Investment and Jobs Act (IIJA) provided $60 billion in budget authority for 2022. That funding was not renewed for 2023.</t>
  </si>
  <si>
    <t>†† The IIJA rescinded $13.5 billion in emergency funds previously provided to the disaster loans program account and provided $4.7 billion in funds to various programs that provide for community and regional development. Other acts provided $6.2 billion in emergency funds. Without the $13.5 billion rescission, total emergency BA in 2022 would have amounted to $10.9 billion and emergency BA in 2023 would be 35 percent higher than the amount provided in 2022.</t>
  </si>
  <si>
    <t>Table 1-1. 
CBO’s Baseline Budget Projections, by Category</t>
  </si>
  <si>
    <t>Actual,
2022</t>
  </si>
  <si>
    <t>2024–
2028</t>
  </si>
  <si>
    <t>2024–
2033</t>
  </si>
  <si>
    <t>Net interest</t>
  </si>
  <si>
    <t>Table 1-1. CBO's Baseline Budget Projections, by Category</t>
  </si>
  <si>
    <t>Table 1-1.
CBO's Baseline Budget Projections, by Category, Adjusted to Exclude the Effects of Timing Shifts</t>
  </si>
  <si>
    <t>Table 1-2. 
CBO’s Baseline Projections of Outlays and Deficits, Adjusted to Exclude Effects of Timing Shifts</t>
  </si>
  <si>
    <t>Actual, 
2022</t>
  </si>
  <si>
    <t>Table 1-2. CBO's Baseline Projections of Outlays and Deficits, Adjusted to Exclude the Effects of Timing Shifts</t>
  </si>
  <si>
    <t xml:space="preserve">     Table 1-1, Adjusted. CBO's Baseline Budget Projections, By Category, Adjusted to Exclude the Effects of Timing Shifts</t>
  </si>
  <si>
    <t>Actual, 2022</t>
  </si>
  <si>
    <t>Table 1-3. CBO's Baseline Projections of Federal Debt</t>
  </si>
  <si>
    <t xml:space="preserve">     Table 1-4, Unadjusted. CBO's Baseline Projections of Mandatory Outlays</t>
  </si>
  <si>
    <t>Table 1-4 
CBO's Baseline Projections of Mandatory Outlays, Adjusted to Exclude the Effects of Timing Shifts</t>
  </si>
  <si>
    <t>Toxic exposures fund</t>
  </si>
  <si>
    <t>Effects That Timing Shifts Have on Mandatory Outlays In CBO's Baseline Projections</t>
  </si>
  <si>
    <t>Table 1-4. CBO's Baseline Projections of Mandatory Outlays, Adjusted to Exclude the Effects of Timing Shifts</t>
  </si>
  <si>
    <t>Table 1-5. CBO's Baseline Projections of Discretionary Spending, Adjusted to Exclude Effects of Timing Shifts</t>
  </si>
  <si>
    <t>Table 1-5. 
CBO's Baseline Projections of Discretionary Spending, Adjusted to Exclude Effects of Timing Shifts</t>
  </si>
  <si>
    <t>Total Outlays</t>
  </si>
  <si>
    <t>Effect That Timing Shifts Have on 
Discretionary Outlays in CBO's Baseline</t>
  </si>
  <si>
    <t>Outlays from IIJA and BSCA Appropriations as Specified</t>
  </si>
  <si>
    <t>a. Gross spending, excluding the effects of Medicare premiums and other offsetting receipts. (Net Medicare spending is included in the memorandum section of the table.)</t>
  </si>
  <si>
    <t>b. Spending to subsidize health insurance purchased through the marketplaces established under the Affordable Care Act and provided through the Basic Health Program and spending to stabilize premiums for health insurance purchased by individuals and small employers.</t>
  </si>
  <si>
    <t>c. Includes outlays for the American Opportunity Tax Credit and other credits.</t>
  </si>
  <si>
    <t>d. Includes the Temporary Assistance for Needy Families program, the Child Support Enforcement program, the Child Care Entitlement program, and other programs that benefit children.</t>
  </si>
  <si>
    <t>e. Includes benefits for retirement programs in the civil service, foreign service, and Coast Guard; benefits for smaller retirement programs; and annuitants’ health care benefits.</t>
  </si>
  <si>
    <t>f. Includes veterans’ compensation, pensions, and life insurance programs.</t>
  </si>
  <si>
    <t>g. Primarily education subsidies. (The costs of veterans’ health care are classified as discretionary spending and thus are not shown in this table.)</t>
  </si>
  <si>
    <t>h. Cash payments from Fannie Mae and Freddie Mac to the Treasury are recorded as offsetting receipts in 2019 and 2020. Beginning in 2021, CBO’s estimates reflect the net lifetime costs—that is, the subsidy costs adjusted for market risk—of the guarantees that those entities will issue and of the loans that they will hold. CBO counts those costs as federal outlays in the year of issuance.</t>
  </si>
  <si>
    <t>i. Includes premium payments, recoveries of overpayments made to providers, and amounts paid by states from savings on Medicaid’s prescription drug costs.</t>
  </si>
  <si>
    <t>Table 1-6. CBO's Baseline Projections of Revenues</t>
  </si>
  <si>
    <t>Table 1-6. 
CBO's Baseline Projections of Revenues</t>
  </si>
  <si>
    <t>Individual Income Taxes</t>
  </si>
  <si>
    <t>Payroll Taxes</t>
  </si>
  <si>
    <t>Corporate Income taxes</t>
  </si>
  <si>
    <t>Federal Reserve Remittances</t>
  </si>
  <si>
    <t>Customs duties</t>
  </si>
  <si>
    <t>Estate and gift taxes</t>
  </si>
  <si>
    <t>Miscellaneous fees and fines</t>
  </si>
  <si>
    <t>Table 1-7. 
CBO's Baseline Projections of Smaller Sources of Revenues</t>
  </si>
  <si>
    <t>Excise Taxes</t>
  </si>
  <si>
    <t>Highway</t>
  </si>
  <si>
    <t>Health care</t>
  </si>
  <si>
    <t>Aviation</t>
  </si>
  <si>
    <t>Tobacco</t>
  </si>
  <si>
    <t>Alcohol</t>
  </si>
  <si>
    <t>Customs Duties</t>
  </si>
  <si>
    <t>Estate and Gift Taxes</t>
  </si>
  <si>
    <t>Miscellaneous Fees and Fines</t>
  </si>
  <si>
    <t>Universal Service Fund fees</t>
  </si>
  <si>
    <t>Table 1-7. CBO's Baseline Projections of Smaller Sources of Revenues</t>
  </si>
  <si>
    <t>Table 1-8. 
Key Projections in CBO's Baseline, Adjusted to Exclude the Effects of Timing Shifts</t>
  </si>
  <si>
    <t>Percentage of Gross Domestic Product</t>
  </si>
  <si>
    <t>Annual Average</t>
  </si>
  <si>
    <t>2025–2028</t>
  </si>
  <si>
    <t>2029–2033</t>
  </si>
  <si>
    <t>2034–2043</t>
  </si>
  <si>
    <t>2044–2053</t>
  </si>
  <si>
    <t>Total Revenues</t>
  </si>
  <si>
    <t>Debt Held by the Public at the 
End of the Period</t>
  </si>
  <si>
    <t>Offsetting receipts</t>
  </si>
  <si>
    <t>Gross Domestic Product at the 
End of the Period (Trillions of dollars)</t>
  </si>
  <si>
    <t>Table 1-8. Key Projections in CBO's Baseline, Adjusted to Exclude the Effects of Timing Shifts</t>
  </si>
  <si>
    <t>Payments That Are Shifted In CBO's Baseline</t>
  </si>
  <si>
    <t>Outlays, Adjusted for Timing Shifts</t>
  </si>
  <si>
    <t>Total Deficit, Adjusted for Timing Shifts</t>
  </si>
  <si>
    <t>Primary Deficit, Adjusted for Timing Shifts</t>
  </si>
  <si>
    <t>Mandatory Outlays, Including Offsetting Receipts</t>
  </si>
  <si>
    <t>Mandatory Outlays in CBO's Baseline Projections</t>
  </si>
  <si>
    <t>Veterans' income security</t>
  </si>
  <si>
    <t>Veterans' other</t>
  </si>
  <si>
    <t>IIJA and BSCA</t>
  </si>
  <si>
    <t>Federal Reserve remittances</t>
  </si>
  <si>
    <t>Other means of financing</t>
  </si>
  <si>
    <t>Federal Financial Assets</t>
  </si>
  <si>
    <t>Debt Minus Financial Assets and the Federal Reserve's Holdings</t>
  </si>
  <si>
    <t>Federal Reserve's Holdings of Debt Held by the Public</t>
  </si>
  <si>
    <t>Debt Minus Financial Assets</t>
  </si>
  <si>
    <t>Gross Federal Debt</t>
  </si>
  <si>
    <t>Debt Subject to Limit</t>
  </si>
  <si>
    <t>Excise taxes</t>
  </si>
  <si>
    <t>Other excise taxes</t>
  </si>
  <si>
    <t>Other fees and fines</t>
  </si>
  <si>
    <t>Contribution to the  Deficit</t>
  </si>
  <si>
    <t>Legislative Changes</t>
  </si>
  <si>
    <t>Changes in Revenues</t>
  </si>
  <si>
    <t>Total Change in Revenues</t>
  </si>
  <si>
    <t>Changes in Outlays</t>
  </si>
  <si>
    <t>Veterans' benefits</t>
  </si>
  <si>
    <t>2022 reconciliation act</t>
  </si>
  <si>
    <t>Internal Revenue Service funding</t>
  </si>
  <si>
    <t>Provisions related to natural resources and the environment</t>
  </si>
  <si>
    <t>Climate tax credits</t>
  </si>
  <si>
    <t>Energy Innovation Programs</t>
  </si>
  <si>
    <t>Premium tax credits</t>
  </si>
  <si>
    <t>Subtotal (For 2022 reconciliation act)</t>
  </si>
  <si>
    <t>CHIPS for America Fund</t>
  </si>
  <si>
    <t>Medicare (Excluding 2022 reconciliation act)</t>
  </si>
  <si>
    <t>Medicaid  (Excluding 2022 reconciliation act)</t>
  </si>
  <si>
    <t>SNAP and child nutrition</t>
  </si>
  <si>
    <t>Debt service</t>
  </si>
  <si>
    <t>Total Change in Outlays</t>
  </si>
  <si>
    <t>Increase (-) or Decrease in the Deficit From Legislative Changes</t>
  </si>
  <si>
    <t>Economic Changes</t>
  </si>
  <si>
    <t>Mandatory outlays</t>
  </si>
  <si>
    <t>Federal employees' retirement</t>
  </si>
  <si>
    <t>SNAP</t>
  </si>
  <si>
    <t>Discretionary outlays</t>
  </si>
  <si>
    <t xml:space="preserve">Net interest </t>
  </si>
  <si>
    <t>Effect of interest rates and inflation</t>
  </si>
  <si>
    <t>Increase (-) or Decrease in the Deficit From Economic Changes</t>
  </si>
  <si>
    <t>Technical Changes</t>
  </si>
  <si>
    <t>Student Loans</t>
  </si>
  <si>
    <t>Crop Insurance</t>
  </si>
  <si>
    <t>U.S. Coronavirus Refundable Credits</t>
  </si>
  <si>
    <t>Increase (-) or Decrease in the Deficit From Technical Changes</t>
  </si>
  <si>
    <t>All Changes</t>
  </si>
  <si>
    <t>Total Increase (-) or Decrease in the Deficit</t>
  </si>
  <si>
    <t>Deficit in CBO's February 2023 Baseline</t>
  </si>
  <si>
    <t>Change in Revenues</t>
  </si>
  <si>
    <t>Increase in Outlays</t>
  </si>
  <si>
    <t>Increase (-) in the Primary Deficit</t>
  </si>
  <si>
    <r>
      <t>Deficit in CBO's May 2022</t>
    </r>
    <r>
      <rPr>
        <sz val="11"/>
        <color rgb="FF0070C0"/>
        <rFont val="Arial"/>
        <family val="2"/>
      </rPr>
      <t xml:space="preserve"> </t>
    </r>
    <r>
      <rPr>
        <sz val="11"/>
        <rFont val="Arial"/>
        <family val="2"/>
      </rPr>
      <t>Baseline</t>
    </r>
  </si>
  <si>
    <t xml:space="preserve">
2023–
2027</t>
  </si>
  <si>
    <t>2023–
2032</t>
  </si>
  <si>
    <t>Table A-1.
Changes in CBO's Baseline Projections of the Deficit Since May 2022</t>
  </si>
  <si>
    <t>Billions of dollars</t>
  </si>
  <si>
    <t>Increase (-) in the Deficit From the Increase in 
Net Interest Outlays</t>
  </si>
  <si>
    <t>Appendix A: Changes in CBO's Baseline Projections Since May 2022</t>
  </si>
  <si>
    <t>Table A-1. Changes in CBO's Baseline Projections of the Deficit Since May 2022</t>
  </si>
  <si>
    <t>On February 16, 2023, CBO reposted this file to include Table A-1, "Changes in CBO's Baseline Projections of the Deficit Since May 2022," which had been inadvertently omitted.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</si>
</sst>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00"/>
    <numFmt numFmtId="165" formatCode="#,##0.000"/>
    <numFmt numFmtId="166" formatCode="0.0"/>
    <numFmt numFmtId="167" formatCode="#,##0.0"/>
    <numFmt numFmtId="168" formatCode="dd\-mmm\-yy"/>
    <numFmt numFmtId="169" formatCode="#,##0.0000"/>
    <numFmt numFmtId="170" formatCode="_(* #,##0_);_(* \(#,##0\);_(* &quot;-&quot;??_);_(@_)"/>
  </numFmts>
  <fonts count="58">
    <font>
      <sz val="12"/>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11"/>
      <name val="Arial"/>
      <family val="2"/>
    </font>
    <font>
      <sz val="12"/>
      <name val="Arial"/>
      <family val="2"/>
    </font>
    <font>
      <vertAlign val="superscript"/>
      <sz val="11"/>
      <name val="Arial"/>
      <family val="2"/>
    </font>
    <font>
      <u/>
      <sz val="11"/>
      <name val="Arial"/>
      <family val="2"/>
    </font>
    <font>
      <u/>
      <sz val="12"/>
      <name val="Arial"/>
      <family val="2"/>
    </font>
    <font>
      <i/>
      <sz val="11"/>
      <name val="Arial"/>
      <family val="2"/>
    </font>
    <font>
      <i/>
      <sz val="11"/>
      <color rgb="FFFF0000"/>
      <name val="Arial"/>
      <family val="2"/>
    </font>
    <font>
      <sz val="11"/>
      <color rgb="FF0000FF"/>
      <name val="Arial"/>
      <family val="2"/>
    </font>
    <font>
      <sz val="10"/>
      <name val="Bell Centennial Address"/>
      <family val="2"/>
    </font>
    <font>
      <b/>
      <sz val="10"/>
      <name val="Bell Centennial Address"/>
      <family val="2"/>
    </font>
    <font>
      <sz val="9"/>
      <name val="Arial"/>
      <family val="2"/>
    </font>
    <font>
      <sz val="8"/>
      <name val="Arial"/>
      <family val="2"/>
    </font>
    <font>
      <sz val="12"/>
      <color theme="1"/>
      <name val="Calibri"/>
      <family val="2"/>
      <scheme val="minor"/>
    </font>
    <font>
      <b/>
      <vertAlign val="superscript"/>
      <sz val="11"/>
      <name val="Arial"/>
      <family val="2"/>
    </font>
    <font>
      <sz val="11"/>
      <color theme="1"/>
      <name val="Arial"/>
      <family val="2"/>
    </font>
    <font>
      <sz val="12"/>
      <name val="Arial"/>
      <family val="2"/>
    </font>
    <font>
      <u/>
      <sz val="12"/>
      <color theme="10"/>
      <name val="Arial"/>
      <family val="2"/>
    </font>
    <font>
      <sz val="11"/>
      <color theme="3"/>
      <name val="Arial"/>
      <family val="2"/>
    </font>
    <font>
      <sz val="10"/>
      <name val="Arial"/>
      <family val="2"/>
    </font>
    <font>
      <sz val="10"/>
      <color theme="1"/>
      <name val="Arial"/>
      <family val="2"/>
    </font>
    <font>
      <u/>
      <sz val="10"/>
      <color theme="10"/>
      <name val="Arial"/>
      <family val="2"/>
    </font>
    <font>
      <u/>
      <sz val="11"/>
      <color theme="10"/>
      <name val="Calibri"/>
      <family val="2"/>
    </font>
    <font>
      <u/>
      <sz val="12"/>
      <color theme="10"/>
      <name val="Arial"/>
      <family val="2"/>
    </font>
    <font>
      <u/>
      <sz val="10"/>
      <color indexed="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1"/>
      <color rgb="FFFF0000"/>
      <name val="Arial"/>
      <family val="2"/>
    </font>
    <font>
      <i/>
      <sz val="12"/>
      <name val="Arial"/>
      <family val="2"/>
    </font>
    <font>
      <sz val="12"/>
      <color theme="10"/>
      <name val="Arial"/>
      <family val="2"/>
    </font>
    <font>
      <sz val="11"/>
      <color indexed="10"/>
      <name val="Arial"/>
      <family val="2"/>
    </font>
    <font>
      <b/>
      <sz val="12"/>
      <name val="Arial"/>
      <family val="2"/>
    </font>
    <font>
      <i/>
      <sz val="12"/>
      <color rgb="FF7F7F7F"/>
      <name val="Calibri"/>
      <family val="2"/>
      <scheme val="minor"/>
    </font>
    <font>
      <sz val="11"/>
      <color rgb="FF0070C0"/>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
    <border>
      <left/>
      <right/>
      <top/>
      <bottom/>
      <diagonal/>
    </border>
    <border>
      <left/>
      <right/>
      <top/>
      <bottom style="thin">
        <color auto="1"/>
      </bottom>
      <diagonal/>
    </border>
    <border>
      <left/>
      <right/>
      <top style="thin">
        <color indexed="64"/>
      </top>
      <bottom/>
      <diagonal/>
    </border>
    <border>
      <left/>
      <right/>
      <top style="thin">
        <color indexed="64"/>
      </top>
      <bottom style="thin">
        <color indexed="64"/>
      </bottom>
      <diagonal/>
    </border>
    <border>
      <left/>
      <right/>
      <top style="thin">
        <color indexed="8"/>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8"/>
      </top>
      <bottom/>
      <diagonal/>
    </border>
    <border>
      <left/>
      <right/>
      <top style="thin">
        <color auto="1"/>
      </top>
      <bottom/>
      <diagonal/>
    </border>
  </borders>
  <cellStyleXfs count="894">
    <xf numFmtId="0" fontId="0" fillId="0" borderId="0"/>
    <xf numFmtId="0" fontId="4" fillId="0" borderId="0"/>
    <xf numFmtId="0" fontId="7" fillId="0" borderId="0"/>
    <xf numFmtId="0" fontId="3" fillId="0" borderId="0"/>
    <xf numFmtId="0" fontId="7" fillId="0" borderId="0"/>
    <xf numFmtId="9" fontId="7"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4" fillId="0" borderId="0"/>
    <xf numFmtId="0" fontId="18" fillId="0" borderId="0"/>
    <xf numFmtId="0" fontId="4" fillId="0" borderId="0"/>
    <xf numFmtId="0" fontId="7" fillId="0" borderId="0"/>
    <xf numFmtId="0" fontId="3" fillId="0" borderId="0"/>
    <xf numFmtId="0" fontId="22" fillId="0" borderId="0" applyNumberForma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1" fillId="0" borderId="0"/>
    <xf numFmtId="0" fontId="23" fillId="0" borderId="0" applyNumberFormat="0" applyFill="0" applyBorder="0" applyAlignment="0" applyProtection="0"/>
    <xf numFmtId="0" fontId="2" fillId="0" borderId="0"/>
    <xf numFmtId="0" fontId="2"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0" fontId="23" fillId="0" borderId="0" applyNumberFormat="0" applyFill="0" applyBorder="0" applyAlignment="0" applyProtection="0"/>
    <xf numFmtId="0" fontId="7" fillId="0" borderId="0"/>
    <xf numFmtId="0" fontId="23" fillId="0" borderId="0">
      <alignment vertical="top"/>
      <protection locked="0"/>
    </xf>
    <xf numFmtId="0" fontId="23" fillId="0" borderId="0"/>
    <xf numFmtId="0" fontId="24" fillId="0" borderId="0"/>
    <xf numFmtId="0" fontId="23" fillId="0" borderId="0" applyNumberFormat="0" applyFill="0" applyBorder="0" applyAlignment="0" applyProtection="0">
      <alignment vertical="top"/>
      <protection locked="0"/>
    </xf>
    <xf numFmtId="0" fontId="4" fillId="0" borderId="0"/>
    <xf numFmtId="0" fontId="4" fillId="0" borderId="0"/>
    <xf numFmtId="0" fontId="2" fillId="0" borderId="0"/>
    <xf numFmtId="0" fontId="7" fillId="0" borderId="0"/>
    <xf numFmtId="43" fontId="4" fillId="0" borderId="0" applyFont="0" applyFill="0" applyBorder="0" applyAlignment="0" applyProtection="0"/>
    <xf numFmtId="0" fontId="18" fillId="0" borderId="0"/>
    <xf numFmtId="0" fontId="4" fillId="0" borderId="0"/>
    <xf numFmtId="9" fontId="4" fillId="0" borderId="0" applyFont="0" applyFill="0" applyBorder="0" applyAlignment="0" applyProtection="0"/>
    <xf numFmtId="0" fontId="7" fillId="0" borderId="0"/>
    <xf numFmtId="43" fontId="4" fillId="0" borderId="0" applyFont="0" applyFill="0" applyBorder="0" applyAlignment="0" applyProtection="0"/>
    <xf numFmtId="43" fontId="4" fillId="0" borderId="0" applyFont="0" applyFill="0" applyBorder="0" applyAlignment="0" applyProtection="0"/>
    <xf numFmtId="0" fontId="27" fillId="0" borderId="0" applyNumberFormat="0" applyFill="0" applyBorder="0" applyAlignment="0" applyProtection="0">
      <alignment vertical="top"/>
      <protection locked="0"/>
    </xf>
    <xf numFmtId="0" fontId="4" fillId="0" borderId="0"/>
    <xf numFmtId="0" fontId="28" fillId="0" borderId="0" applyNumberFormat="0" applyFill="0" applyBorder="0" applyAlignment="0" applyProtection="0"/>
    <xf numFmtId="9" fontId="2" fillId="0" borderId="0" applyFont="0" applyFill="0" applyBorder="0" applyAlignment="0" applyProtection="0"/>
    <xf numFmtId="0" fontId="4" fillId="0" borderId="0"/>
    <xf numFmtId="0" fontId="2" fillId="0" borderId="0"/>
    <xf numFmtId="0" fontId="7" fillId="0" borderId="0"/>
    <xf numFmtId="0" fontId="29"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9"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1" fillId="3" borderId="0" applyNumberFormat="0" applyBorder="0" applyAlignment="0" applyProtection="0"/>
    <xf numFmtId="0" fontId="32" fillId="6" borderId="9" applyNumberFormat="0" applyAlignment="0" applyProtection="0"/>
    <xf numFmtId="0" fontId="33" fillId="7" borderId="12"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0" borderId="6" applyNumberFormat="0" applyFill="0" applyAlignment="0" applyProtection="0"/>
    <xf numFmtId="0" fontId="38" fillId="0" borderId="7" applyNumberFormat="0" applyFill="0" applyAlignment="0" applyProtection="0"/>
    <xf numFmtId="0" fontId="39" fillId="0" borderId="8" applyNumberFormat="0" applyFill="0" applyAlignment="0" applyProtection="0"/>
    <xf numFmtId="0" fontId="39" fillId="0" borderId="0" applyNumberFormat="0" applyFill="0" applyBorder="0" applyAlignment="0" applyProtection="0"/>
    <xf numFmtId="0" fontId="40" fillId="5" borderId="9" applyNumberFormat="0" applyAlignment="0" applyProtection="0"/>
    <xf numFmtId="0" fontId="41" fillId="0" borderId="11" applyNumberFormat="0" applyFill="0" applyAlignment="0" applyProtection="0"/>
    <xf numFmtId="0" fontId="42" fillId="4" borderId="0" applyNumberFormat="0" applyBorder="0" applyAlignment="0" applyProtection="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5" fillId="0" borderId="0"/>
    <xf numFmtId="0" fontId="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 fillId="0" borderId="0"/>
    <xf numFmtId="0" fontId="44" fillId="0" borderId="0"/>
    <xf numFmtId="0" fontId="44" fillId="0" borderId="0"/>
    <xf numFmtId="0" fontId="44" fillId="0" borderId="0"/>
    <xf numFmtId="0" fontId="44" fillId="0" borderId="0"/>
    <xf numFmtId="0" fontId="7" fillId="0" borderId="0"/>
    <xf numFmtId="0" fontId="7" fillId="0" borderId="0"/>
    <xf numFmtId="0" fontId="7" fillId="0" borderId="0"/>
    <xf numFmtId="0" fontId="4" fillId="0" borderId="0"/>
    <xf numFmtId="0" fontId="4" fillId="0" borderId="0"/>
    <xf numFmtId="0" fontId="2" fillId="0" borderId="0"/>
    <xf numFmtId="0" fontId="4" fillId="0" borderId="0"/>
    <xf numFmtId="0" fontId="2" fillId="8" borderId="13" applyNumberFormat="0" applyFont="0" applyAlignment="0" applyProtection="0"/>
    <xf numFmtId="0" fontId="2" fillId="8" borderId="13" applyNumberFormat="0" applyFont="0" applyAlignment="0" applyProtection="0"/>
    <xf numFmtId="0" fontId="2" fillId="8" borderId="13" applyNumberFormat="0" applyFont="0" applyAlignment="0" applyProtection="0"/>
    <xf numFmtId="0" fontId="25" fillId="8" borderId="13" applyNumberFormat="0" applyFont="0" applyAlignment="0" applyProtection="0"/>
    <xf numFmtId="0" fontId="45" fillId="6" borderId="10" applyNumberFormat="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6" fillId="0" borderId="14"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7" fillId="0" borderId="0"/>
    <xf numFmtId="0" fontId="4" fillId="0" borderId="0"/>
    <xf numFmtId="0" fontId="49" fillId="0" borderId="0" applyFont="0" applyFill="0" applyBorder="0" applyAlignment="0" applyProtection="0"/>
    <xf numFmtId="0" fontId="50"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1" fillId="0" borderId="0"/>
    <xf numFmtId="0" fontId="22" fillId="0" borderId="0" applyNumberForma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23" fillId="0" borderId="0" applyNumberFormat="0" applyFill="0" applyBorder="0" applyAlignment="0" applyProtection="0"/>
    <xf numFmtId="0" fontId="18" fillId="0" borderId="0"/>
    <xf numFmtId="43" fontId="1"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1" fillId="0" borderId="0" applyFont="0" applyFill="0" applyBorder="0" applyAlignment="0" applyProtection="0"/>
    <xf numFmtId="0" fontId="56" fillId="0" borderId="0" applyNumberFormat="0" applyFill="0" applyBorder="0" applyAlignment="0" applyProtection="0"/>
  </cellStyleXfs>
  <cellXfs count="366">
    <xf numFmtId="0" fontId="0" fillId="0" borderId="0" xfId="0"/>
    <xf numFmtId="0" fontId="6" fillId="0" borderId="0" xfId="1" applyFont="1"/>
    <xf numFmtId="0" fontId="6" fillId="0" borderId="1" xfId="1" applyFont="1" applyBorder="1"/>
    <xf numFmtId="0" fontId="6" fillId="0" borderId="2" xfId="1" applyFont="1" applyBorder="1"/>
    <xf numFmtId="0" fontId="5" fillId="0" borderId="1" xfId="1" applyFont="1" applyBorder="1" applyAlignment="1">
      <alignment horizontal="center"/>
    </xf>
    <xf numFmtId="1" fontId="6" fillId="0" borderId="0" xfId="1" applyNumberFormat="1" applyFont="1"/>
    <xf numFmtId="1" fontId="6" fillId="0" borderId="0" xfId="1" applyNumberFormat="1" applyFont="1" applyAlignment="1">
      <alignment horizontal="right"/>
    </xf>
    <xf numFmtId="164" fontId="6" fillId="0" borderId="0" xfId="1" applyNumberFormat="1" applyFont="1"/>
    <xf numFmtId="0" fontId="5" fillId="0" borderId="0" xfId="1" applyFont="1"/>
    <xf numFmtId="9" fontId="6" fillId="0" borderId="0" xfId="1" applyNumberFormat="1" applyFont="1"/>
    <xf numFmtId="1" fontId="9" fillId="0" borderId="0" xfId="1" applyNumberFormat="1" applyFont="1"/>
    <xf numFmtId="1" fontId="9" fillId="0" borderId="0" xfId="1" applyNumberFormat="1" applyFont="1" applyAlignment="1">
      <alignment horizontal="right"/>
    </xf>
    <xf numFmtId="0" fontId="5" fillId="0" borderId="1" xfId="1" applyFont="1" applyBorder="1" applyAlignment="1">
      <alignment horizontal="left" indent="1"/>
    </xf>
    <xf numFmtId="1" fontId="5" fillId="0" borderId="1" xfId="1" applyNumberFormat="1" applyFont="1" applyBorder="1" applyAlignment="1">
      <alignment horizontal="right"/>
    </xf>
    <xf numFmtId="0" fontId="11" fillId="0" borderId="0" xfId="1" applyFont="1"/>
    <xf numFmtId="3" fontId="11" fillId="0" borderId="0" xfId="1" applyNumberFormat="1" applyFont="1"/>
    <xf numFmtId="0" fontId="12" fillId="0" borderId="0" xfId="1" applyFont="1"/>
    <xf numFmtId="165" fontId="11" fillId="0" borderId="0" xfId="1" applyNumberFormat="1" applyFont="1"/>
    <xf numFmtId="165" fontId="6" fillId="0" borderId="0" xfId="1" applyNumberFormat="1" applyFont="1"/>
    <xf numFmtId="14" fontId="6" fillId="0" borderId="0" xfId="2" applyNumberFormat="1" applyFont="1"/>
    <xf numFmtId="0" fontId="5" fillId="0" borderId="2" xfId="1" applyFont="1" applyBorder="1" applyAlignment="1">
      <alignment horizontal="center"/>
    </xf>
    <xf numFmtId="0" fontId="5" fillId="0" borderId="0" xfId="1" applyFont="1" applyAlignment="1">
      <alignment horizontal="center"/>
    </xf>
    <xf numFmtId="1" fontId="5" fillId="0" borderId="1" xfId="0" applyNumberFormat="1" applyFont="1" applyBorder="1" applyAlignment="1">
      <alignment horizontal="center"/>
    </xf>
    <xf numFmtId="166" fontId="6" fillId="0" borderId="0" xfId="1" applyNumberFormat="1" applyFont="1"/>
    <xf numFmtId="14" fontId="6" fillId="0" borderId="0" xfId="0" applyNumberFormat="1" applyFont="1"/>
    <xf numFmtId="0" fontId="5" fillId="0" borderId="0" xfId="1" applyFont="1" applyAlignment="1">
      <alignment wrapText="1"/>
    </xf>
    <xf numFmtId="0" fontId="5" fillId="0" borderId="2" xfId="1" applyFont="1" applyBorder="1" applyAlignment="1">
      <alignment horizontal="left" indent="5"/>
    </xf>
    <xf numFmtId="0" fontId="5" fillId="0" borderId="0" xfId="2" applyFont="1"/>
    <xf numFmtId="0" fontId="6" fillId="0" borderId="0" xfId="2" applyFont="1"/>
    <xf numFmtId="0" fontId="6" fillId="0" borderId="0" xfId="2" applyFont="1" applyAlignment="1">
      <alignment horizontal="left" wrapText="1"/>
    </xf>
    <xf numFmtId="0" fontId="5" fillId="0" borderId="0" xfId="2" applyFont="1" applyAlignment="1">
      <alignment horizontal="left" wrapText="1"/>
    </xf>
    <xf numFmtId="0" fontId="6" fillId="0" borderId="0" xfId="2" applyFont="1" applyAlignment="1">
      <alignment horizontal="right" wrapText="1"/>
    </xf>
    <xf numFmtId="0" fontId="13" fillId="0" borderId="0" xfId="2" applyFont="1" applyAlignment="1">
      <alignment horizontal="right"/>
    </xf>
    <xf numFmtId="0" fontId="6" fillId="0" borderId="0" xfId="2" applyFont="1" applyAlignment="1">
      <alignment horizontal="right"/>
    </xf>
    <xf numFmtId="0" fontId="6" fillId="0" borderId="1" xfId="2" applyFont="1" applyBorder="1" applyAlignment="1">
      <alignment horizontal="center"/>
    </xf>
    <xf numFmtId="0" fontId="6" fillId="0" borderId="1" xfId="2" applyFont="1" applyBorder="1" applyAlignment="1">
      <alignment horizontal="right"/>
    </xf>
    <xf numFmtId="0" fontId="6" fillId="0" borderId="0" xfId="2" applyFont="1" applyAlignment="1">
      <alignment horizontal="center"/>
    </xf>
    <xf numFmtId="3" fontId="14" fillId="0" borderId="0" xfId="3" applyNumberFormat="1" applyFont="1"/>
    <xf numFmtId="166" fontId="14" fillId="0" borderId="0" xfId="3" applyNumberFormat="1" applyFont="1"/>
    <xf numFmtId="0" fontId="6" fillId="0" borderId="0" xfId="2" applyFont="1" applyAlignment="1">
      <alignment horizontal="left" indent="1"/>
    </xf>
    <xf numFmtId="3" fontId="6" fillId="0" borderId="0" xfId="2" applyNumberFormat="1" applyFont="1" applyAlignment="1">
      <alignment horizontal="right"/>
    </xf>
    <xf numFmtId="3" fontId="9" fillId="0" borderId="0" xfId="2" applyNumberFormat="1" applyFont="1" applyAlignment="1">
      <alignment horizontal="right"/>
    </xf>
    <xf numFmtId="0" fontId="5" fillId="0" borderId="0" xfId="2" applyFont="1" applyAlignment="1">
      <alignment horizontal="left" indent="2"/>
    </xf>
    <xf numFmtId="3" fontId="5" fillId="0" borderId="0" xfId="2" applyNumberFormat="1" applyFont="1" applyAlignment="1">
      <alignment horizontal="right"/>
    </xf>
    <xf numFmtId="0" fontId="6" fillId="0" borderId="0" xfId="2" applyFont="1" applyAlignment="1">
      <alignment horizontal="left" indent="3"/>
    </xf>
    <xf numFmtId="3" fontId="14" fillId="0" borderId="0" xfId="3" applyNumberFormat="1" applyFont="1" applyAlignment="1">
      <alignment horizontal="right"/>
    </xf>
    <xf numFmtId="166" fontId="14" fillId="0" borderId="0" xfId="3" applyNumberFormat="1" applyFont="1" applyAlignment="1">
      <alignment horizontal="right"/>
    </xf>
    <xf numFmtId="0" fontId="5" fillId="0" borderId="0" xfId="2" applyFont="1" applyAlignment="1">
      <alignment horizontal="right"/>
    </xf>
    <xf numFmtId="3" fontId="15" fillId="0" borderId="0" xfId="3" applyNumberFormat="1" applyFont="1" applyAlignment="1">
      <alignment horizontal="right"/>
    </xf>
    <xf numFmtId="166" fontId="15" fillId="0" borderId="0" xfId="3" applyNumberFormat="1" applyFont="1" applyAlignment="1">
      <alignment horizontal="right"/>
    </xf>
    <xf numFmtId="165" fontId="6" fillId="0" borderId="0" xfId="2" applyNumberFormat="1" applyFont="1" applyAlignment="1">
      <alignment horizontal="center"/>
    </xf>
    <xf numFmtId="164" fontId="6" fillId="0" borderId="0" xfId="2" applyNumberFormat="1" applyFont="1" applyAlignment="1">
      <alignment horizontal="center"/>
    </xf>
    <xf numFmtId="167" fontId="6" fillId="0" borderId="0" xfId="2" applyNumberFormat="1" applyFont="1" applyAlignment="1">
      <alignment horizontal="right"/>
    </xf>
    <xf numFmtId="167" fontId="9" fillId="0" borderId="0" xfId="2" applyNumberFormat="1" applyFont="1" applyAlignment="1">
      <alignment horizontal="right"/>
    </xf>
    <xf numFmtId="167" fontId="5" fillId="0" borderId="0" xfId="2" applyNumberFormat="1" applyFont="1" applyAlignment="1">
      <alignment horizontal="right"/>
    </xf>
    <xf numFmtId="0" fontId="6" fillId="0" borderId="1" xfId="2" applyFont="1" applyBorder="1"/>
    <xf numFmtId="167" fontId="6" fillId="0" borderId="1" xfId="2" applyNumberFormat="1" applyFont="1" applyBorder="1" applyAlignment="1">
      <alignment horizontal="right"/>
    </xf>
    <xf numFmtId="0" fontId="16" fillId="0" borderId="0" xfId="4" applyFont="1"/>
    <xf numFmtId="0" fontId="6" fillId="0" borderId="0" xfId="2" applyFont="1" applyAlignment="1">
      <alignment horizontal="left"/>
    </xf>
    <xf numFmtId="4" fontId="6" fillId="0" borderId="0" xfId="2" applyNumberFormat="1" applyFont="1" applyAlignment="1">
      <alignment horizontal="right"/>
    </xf>
    <xf numFmtId="0" fontId="6" fillId="0" borderId="0" xfId="2" applyFont="1" applyAlignment="1">
      <alignment horizontal="left" indent="2"/>
    </xf>
    <xf numFmtId="3" fontId="6" fillId="0" borderId="0" xfId="2" applyNumberFormat="1" applyFont="1"/>
    <xf numFmtId="166" fontId="6" fillId="0" borderId="0" xfId="2" applyNumberFormat="1" applyFont="1"/>
    <xf numFmtId="9" fontId="5" fillId="0" borderId="0" xfId="5" applyFont="1" applyFill="1" applyAlignment="1">
      <alignment horizontal="right"/>
    </xf>
    <xf numFmtId="1" fontId="5" fillId="0" borderId="0" xfId="2" applyNumberFormat="1" applyFont="1" applyAlignment="1">
      <alignment horizontal="left"/>
    </xf>
    <xf numFmtId="1" fontId="6" fillId="0" borderId="0" xfId="2" applyNumberFormat="1" applyFont="1" applyAlignment="1">
      <alignment horizontal="fill"/>
    </xf>
    <xf numFmtId="1" fontId="6" fillId="0" borderId="0" xfId="2" applyNumberFormat="1" applyFont="1"/>
    <xf numFmtId="168" fontId="6" fillId="0" borderId="0" xfId="2" applyNumberFormat="1" applyFont="1"/>
    <xf numFmtId="1" fontId="6" fillId="0" borderId="1" xfId="2" applyNumberFormat="1" applyFont="1" applyBorder="1"/>
    <xf numFmtId="3" fontId="6" fillId="0" borderId="0" xfId="2" applyNumberFormat="1" applyFont="1" applyProtection="1">
      <protection locked="0"/>
    </xf>
    <xf numFmtId="1" fontId="5" fillId="0" borderId="0" xfId="2" applyNumberFormat="1" applyFont="1"/>
    <xf numFmtId="3" fontId="6" fillId="0" borderId="0" xfId="6" applyNumberFormat="1" applyFont="1" applyAlignment="1"/>
    <xf numFmtId="1" fontId="6" fillId="0" borderId="4" xfId="2" applyNumberFormat="1" applyFont="1" applyBorder="1"/>
    <xf numFmtId="3" fontId="6" fillId="0" borderId="4" xfId="2" applyNumberFormat="1" applyFont="1" applyBorder="1"/>
    <xf numFmtId="166" fontId="6" fillId="0" borderId="0" xfId="2" applyNumberFormat="1" applyFont="1" applyAlignment="1">
      <alignment horizontal="left"/>
    </xf>
    <xf numFmtId="0" fontId="6" fillId="0" borderId="0" xfId="4" applyFont="1"/>
    <xf numFmtId="0" fontId="6" fillId="0" borderId="1" xfId="4" applyFont="1" applyBorder="1" applyAlignment="1">
      <alignment horizontal="left"/>
    </xf>
    <xf numFmtId="0" fontId="5" fillId="0" borderId="1" xfId="4" applyFont="1" applyBorder="1" applyAlignment="1">
      <alignment horizontal="left" wrapText="1"/>
    </xf>
    <xf numFmtId="0" fontId="5" fillId="0" borderId="1" xfId="4" applyFont="1" applyBorder="1"/>
    <xf numFmtId="0" fontId="6" fillId="0" borderId="0" xfId="4" applyFont="1" applyAlignment="1">
      <alignment horizontal="left" wrapText="1"/>
    </xf>
    <xf numFmtId="0" fontId="5" fillId="0" borderId="0" xfId="4" applyFont="1" applyAlignment="1">
      <alignment horizontal="left" wrapText="1"/>
    </xf>
    <xf numFmtId="0" fontId="5" fillId="0" borderId="0" xfId="4" applyFont="1"/>
    <xf numFmtId="0" fontId="6" fillId="0" borderId="0" xfId="4" applyFont="1" applyAlignment="1">
      <alignment horizontal="right" wrapText="1"/>
    </xf>
    <xf numFmtId="0" fontId="5" fillId="0" borderId="0" xfId="4" applyFont="1" applyAlignment="1">
      <alignment horizontal="right" wrapText="1"/>
    </xf>
    <xf numFmtId="0" fontId="5" fillId="0" borderId="0" xfId="4" applyFont="1" applyAlignment="1">
      <alignment horizontal="right"/>
    </xf>
    <xf numFmtId="0" fontId="6" fillId="0" borderId="1" xfId="4" applyFont="1" applyBorder="1" applyAlignment="1">
      <alignment horizontal="center"/>
    </xf>
    <xf numFmtId="1" fontId="6" fillId="0" borderId="1" xfId="4" applyNumberFormat="1" applyFont="1" applyBorder="1" applyAlignment="1">
      <alignment horizontal="right"/>
    </xf>
    <xf numFmtId="0" fontId="6" fillId="0" borderId="0" xfId="4" applyFont="1" applyAlignment="1">
      <alignment wrapText="1"/>
    </xf>
    <xf numFmtId="3" fontId="6" fillId="0" borderId="0" xfId="4" applyNumberFormat="1" applyFont="1" applyAlignment="1">
      <alignment horizontal="right"/>
    </xf>
    <xf numFmtId="0" fontId="6" fillId="0" borderId="0" xfId="4" applyFont="1" applyAlignment="1">
      <alignment horizontal="right"/>
    </xf>
    <xf numFmtId="3" fontId="14" fillId="0" borderId="0" xfId="7" applyNumberFormat="1" applyFont="1" applyAlignment="1">
      <alignment horizontal="right"/>
    </xf>
    <xf numFmtId="166" fontId="14" fillId="0" borderId="0" xfId="7" applyNumberFormat="1" applyFont="1" applyAlignment="1">
      <alignment horizontal="right"/>
    </xf>
    <xf numFmtId="0" fontId="6" fillId="0" borderId="0" xfId="4" applyFont="1" applyAlignment="1">
      <alignment horizontal="left" indent="1"/>
    </xf>
    <xf numFmtId="3" fontId="9" fillId="0" borderId="0" xfId="4" applyNumberFormat="1" applyFont="1" applyAlignment="1">
      <alignment horizontal="right"/>
    </xf>
    <xf numFmtId="0" fontId="6" fillId="0" borderId="0" xfId="4" applyFont="1" applyAlignment="1">
      <alignment horizontal="left" indent="2"/>
    </xf>
    <xf numFmtId="0" fontId="5" fillId="0" borderId="0" xfId="4" applyFont="1" applyAlignment="1">
      <alignment wrapText="1"/>
    </xf>
    <xf numFmtId="0" fontId="5" fillId="0" borderId="0" xfId="4" applyFont="1" applyAlignment="1">
      <alignment horizontal="left" indent="1"/>
    </xf>
    <xf numFmtId="3" fontId="5" fillId="0" borderId="0" xfId="4" applyNumberFormat="1" applyFont="1" applyAlignment="1">
      <alignment horizontal="right"/>
    </xf>
    <xf numFmtId="167" fontId="5" fillId="0" borderId="0" xfId="4" applyNumberFormat="1" applyFont="1" applyAlignment="1">
      <alignment horizontal="right"/>
    </xf>
    <xf numFmtId="167" fontId="6" fillId="0" borderId="0" xfId="4" applyNumberFormat="1" applyFont="1" applyAlignment="1">
      <alignment horizontal="right"/>
    </xf>
    <xf numFmtId="0" fontId="6" fillId="0" borderId="0" xfId="4" applyFont="1" applyAlignment="1">
      <alignment horizontal="left"/>
    </xf>
    <xf numFmtId="0" fontId="6" fillId="0" borderId="1" xfId="4" applyFont="1" applyBorder="1" applyAlignment="1">
      <alignment horizontal="left" wrapText="1"/>
    </xf>
    <xf numFmtId="165" fontId="6" fillId="0" borderId="1" xfId="4" applyNumberFormat="1" applyFont="1" applyBorder="1" applyAlignment="1">
      <alignment horizontal="right"/>
    </xf>
    <xf numFmtId="167" fontId="6" fillId="0" borderId="1" xfId="4" applyNumberFormat="1" applyFont="1" applyBorder="1" applyAlignment="1">
      <alignment horizontal="right"/>
    </xf>
    <xf numFmtId="4" fontId="6" fillId="0" borderId="1" xfId="4" applyNumberFormat="1" applyFont="1" applyBorder="1" applyAlignment="1">
      <alignment horizontal="right"/>
    </xf>
    <xf numFmtId="169" fontId="6" fillId="0" borderId="1" xfId="4" applyNumberFormat="1" applyFont="1" applyBorder="1" applyAlignment="1">
      <alignment horizontal="right"/>
    </xf>
    <xf numFmtId="9" fontId="6" fillId="0" borderId="0" xfId="5" applyFont="1"/>
    <xf numFmtId="4" fontId="6" fillId="0" borderId="0" xfId="4" applyNumberFormat="1" applyFont="1"/>
    <xf numFmtId="0" fontId="6" fillId="0" borderId="1" xfId="2" applyFont="1" applyBorder="1" applyAlignment="1">
      <alignment horizontal="left" wrapText="1"/>
    </xf>
    <xf numFmtId="0" fontId="5" fillId="0" borderId="1" xfId="2" applyFont="1" applyBorder="1" applyAlignment="1">
      <alignment horizontal="left" wrapText="1"/>
    </xf>
    <xf numFmtId="0" fontId="5" fillId="0" borderId="1" xfId="2" applyFont="1" applyBorder="1"/>
    <xf numFmtId="0" fontId="5" fillId="0" borderId="0" xfId="2" applyFont="1" applyAlignment="1">
      <alignment horizontal="right" wrapText="1"/>
    </xf>
    <xf numFmtId="0" fontId="13" fillId="0" borderId="2" xfId="2" applyFont="1" applyBorder="1" applyAlignment="1">
      <alignment horizontal="right"/>
    </xf>
    <xf numFmtId="0" fontId="6" fillId="0" borderId="2" xfId="2" applyFont="1" applyBorder="1" applyAlignment="1">
      <alignment horizontal="right"/>
    </xf>
    <xf numFmtId="9" fontId="6" fillId="0" borderId="0" xfId="5" applyFont="1" applyAlignment="1">
      <alignment horizontal="center"/>
    </xf>
    <xf numFmtId="3" fontId="14" fillId="0" borderId="0" xfId="8" applyNumberFormat="1" applyFont="1"/>
    <xf numFmtId="166" fontId="14" fillId="0" borderId="0" xfId="8" applyNumberFormat="1" applyFont="1"/>
    <xf numFmtId="10" fontId="6" fillId="0" borderId="0" xfId="5" applyNumberFormat="1" applyFont="1" applyFill="1"/>
    <xf numFmtId="0" fontId="6" fillId="0" borderId="0" xfId="2" applyFont="1" applyAlignment="1">
      <alignment horizontal="left" indent="4"/>
    </xf>
    <xf numFmtId="0" fontId="5" fillId="0" borderId="0" xfId="2" applyFont="1" applyAlignment="1">
      <alignment horizontal="left" wrapText="1" indent="3"/>
    </xf>
    <xf numFmtId="164" fontId="7" fillId="0" borderId="0" xfId="2" applyNumberFormat="1"/>
    <xf numFmtId="0" fontId="5" fillId="0" borderId="0" xfId="2" applyFont="1" applyAlignment="1">
      <alignment horizontal="left"/>
    </xf>
    <xf numFmtId="3" fontId="6" fillId="0" borderId="0" xfId="2" applyNumberFormat="1" applyFont="1" applyAlignment="1">
      <alignment horizontal="center"/>
    </xf>
    <xf numFmtId="0" fontId="6" fillId="0" borderId="1" xfId="2" applyFont="1" applyBorder="1" applyAlignment="1">
      <alignment horizontal="left" indent="1"/>
    </xf>
    <xf numFmtId="3" fontId="6" fillId="0" borderId="1" xfId="2" applyNumberFormat="1" applyFont="1" applyBorder="1" applyAlignment="1">
      <alignment horizontal="right"/>
    </xf>
    <xf numFmtId="164" fontId="17" fillId="0" borderId="0" xfId="2" applyNumberFormat="1" applyFont="1" applyAlignment="1">
      <alignment wrapText="1"/>
    </xf>
    <xf numFmtId="164" fontId="17" fillId="0" borderId="0" xfId="2" applyNumberFormat="1" applyFont="1"/>
    <xf numFmtId="0" fontId="17" fillId="0" borderId="0" xfId="2" applyFont="1"/>
    <xf numFmtId="0" fontId="17" fillId="0" borderId="0" xfId="2" applyFont="1" applyAlignment="1">
      <alignment wrapText="1"/>
    </xf>
    <xf numFmtId="164" fontId="17" fillId="0" borderId="0" xfId="2" applyNumberFormat="1" applyFont="1" applyAlignment="1">
      <alignment horizontal="left"/>
    </xf>
    <xf numFmtId="0" fontId="17" fillId="0" borderId="0" xfId="2" applyFont="1" applyAlignment="1">
      <alignment horizontal="left"/>
    </xf>
    <xf numFmtId="164" fontId="17" fillId="0" borderId="0" xfId="2" applyNumberFormat="1" applyFont="1" applyAlignment="1">
      <alignment horizontal="left" wrapText="1"/>
    </xf>
    <xf numFmtId="0" fontId="16" fillId="0" borderId="0" xfId="1" applyFont="1" applyAlignment="1">
      <alignment vertical="top" wrapText="1"/>
    </xf>
    <xf numFmtId="0" fontId="16" fillId="0" borderId="0" xfId="1" applyFont="1" applyAlignment="1">
      <alignment horizontal="left" vertical="top" wrapText="1"/>
    </xf>
    <xf numFmtId="164" fontId="17" fillId="0" borderId="1" xfId="2" applyNumberFormat="1" applyFont="1" applyBorder="1" applyAlignment="1">
      <alignment vertical="top" wrapText="1"/>
    </xf>
    <xf numFmtId="164" fontId="17" fillId="0" borderId="1" xfId="2" applyNumberFormat="1" applyFont="1" applyBorder="1" applyAlignment="1">
      <alignment wrapText="1"/>
    </xf>
    <xf numFmtId="165" fontId="6" fillId="0" borderId="0" xfId="2" applyNumberFormat="1" applyFont="1"/>
    <xf numFmtId="0" fontId="6" fillId="0" borderId="0" xfId="9" applyFont="1"/>
    <xf numFmtId="0" fontId="6" fillId="0" borderId="1" xfId="9" applyFont="1" applyBorder="1"/>
    <xf numFmtId="0" fontId="6" fillId="0" borderId="0" xfId="10" applyFont="1"/>
    <xf numFmtId="0" fontId="6" fillId="0" borderId="0" xfId="2" applyFont="1" applyAlignment="1">
      <alignment horizontal="left" vertical="top" wrapText="1"/>
    </xf>
    <xf numFmtId="3" fontId="6" fillId="0" borderId="1" xfId="10" applyNumberFormat="1" applyFont="1" applyBorder="1"/>
    <xf numFmtId="3" fontId="6" fillId="0" borderId="1" xfId="10" applyNumberFormat="1" applyFont="1" applyBorder="1" applyAlignment="1">
      <alignment horizontal="right"/>
    </xf>
    <xf numFmtId="0" fontId="6" fillId="0" borderId="1" xfId="10" applyFont="1" applyBorder="1"/>
    <xf numFmtId="3" fontId="6" fillId="0" borderId="0" xfId="10" applyNumberFormat="1" applyFont="1"/>
    <xf numFmtId="3" fontId="5" fillId="0" borderId="0" xfId="10" applyNumberFormat="1" applyFont="1"/>
    <xf numFmtId="0" fontId="5" fillId="0" borderId="0" xfId="10" applyFont="1" applyAlignment="1">
      <alignment horizontal="left" indent="3"/>
    </xf>
    <xf numFmtId="3" fontId="9" fillId="0" borderId="0" xfId="10" applyNumberFormat="1" applyFont="1"/>
    <xf numFmtId="3" fontId="9" fillId="0" borderId="0" xfId="10" applyNumberFormat="1" applyFont="1" applyAlignment="1">
      <alignment horizontal="right"/>
    </xf>
    <xf numFmtId="0" fontId="6" fillId="0" borderId="0" xfId="10" applyFont="1" applyAlignment="1">
      <alignment horizontal="left" indent="1"/>
    </xf>
    <xf numFmtId="3" fontId="6" fillId="0" borderId="0" xfId="10" applyNumberFormat="1" applyFont="1" applyAlignment="1">
      <alignment horizontal="right"/>
    </xf>
    <xf numFmtId="0" fontId="6" fillId="0" borderId="0" xfId="10" applyFont="1" applyAlignment="1">
      <alignment horizontal="left"/>
    </xf>
    <xf numFmtId="0" fontId="6" fillId="0" borderId="0" xfId="10" applyFont="1" applyAlignment="1">
      <alignment horizontal="left" indent="2"/>
    </xf>
    <xf numFmtId="1" fontId="5" fillId="0" borderId="0" xfId="10" applyNumberFormat="1" applyFont="1" applyAlignment="1">
      <alignment horizontal="right"/>
    </xf>
    <xf numFmtId="0" fontId="5" fillId="0" borderId="0" xfId="10" applyFont="1" applyAlignment="1">
      <alignment horizontal="left" indent="4"/>
    </xf>
    <xf numFmtId="1" fontId="6" fillId="0" borderId="0" xfId="10" applyNumberFormat="1" applyFont="1" applyAlignment="1">
      <alignment horizontal="right"/>
    </xf>
    <xf numFmtId="1" fontId="9" fillId="0" borderId="0" xfId="10" applyNumberFormat="1" applyFont="1" applyAlignment="1">
      <alignment horizontal="right"/>
    </xf>
    <xf numFmtId="1" fontId="6" fillId="0" borderId="1" xfId="1" applyNumberFormat="1" applyFont="1" applyBorder="1"/>
    <xf numFmtId="1" fontId="6" fillId="0" borderId="1" xfId="1" applyNumberFormat="1" applyFont="1" applyBorder="1" applyAlignment="1">
      <alignment horizontal="right"/>
    </xf>
    <xf numFmtId="1" fontId="6" fillId="0" borderId="1" xfId="10" applyNumberFormat="1" applyFont="1" applyBorder="1" applyAlignment="1">
      <alignment horizontal="right"/>
    </xf>
    <xf numFmtId="0" fontId="6" fillId="0" borderId="0" xfId="10" applyFont="1" applyAlignment="1">
      <alignment horizontal="right"/>
    </xf>
    <xf numFmtId="0" fontId="6" fillId="0" borderId="0" xfId="10" applyFont="1" applyAlignment="1">
      <alignment horizontal="fill"/>
    </xf>
    <xf numFmtId="0" fontId="5" fillId="0" borderId="1" xfId="10" applyFont="1" applyBorder="1" applyAlignment="1">
      <alignment horizontal="left"/>
    </xf>
    <xf numFmtId="0" fontId="6" fillId="0" borderId="1" xfId="10" applyFont="1" applyBorder="1" applyAlignment="1">
      <alignment horizontal="left" wrapText="1"/>
    </xf>
    <xf numFmtId="0" fontId="6" fillId="0" borderId="0" xfId="11" applyFont="1"/>
    <xf numFmtId="0" fontId="6" fillId="0" borderId="1" xfId="12" applyFont="1" applyBorder="1" applyAlignment="1">
      <alignment horizontal="left"/>
    </xf>
    <xf numFmtId="0" fontId="5" fillId="0" borderId="1" xfId="12" applyFont="1" applyBorder="1" applyAlignment="1">
      <alignment horizontal="left" wrapText="1"/>
    </xf>
    <xf numFmtId="0" fontId="5" fillId="0" borderId="1" xfId="12" applyFont="1" applyBorder="1"/>
    <xf numFmtId="0" fontId="6" fillId="0" borderId="0" xfId="12" applyFont="1"/>
    <xf numFmtId="0" fontId="6" fillId="0" borderId="0" xfId="12" applyFont="1" applyAlignment="1">
      <alignment horizontal="left" wrapText="1"/>
    </xf>
    <xf numFmtId="0" fontId="5" fillId="0" borderId="0" xfId="12" applyFont="1" applyAlignment="1">
      <alignment horizontal="left" wrapText="1"/>
    </xf>
    <xf numFmtId="0" fontId="5" fillId="0" borderId="0" xfId="12" applyFont="1"/>
    <xf numFmtId="0" fontId="5" fillId="0" borderId="0" xfId="12" applyFont="1" applyAlignment="1">
      <alignment horizontal="right" wrapText="1"/>
    </xf>
    <xf numFmtId="0" fontId="5" fillId="0" borderId="0" xfId="12" applyFont="1" applyAlignment="1">
      <alignment horizontal="right"/>
    </xf>
    <xf numFmtId="0" fontId="6" fillId="0" borderId="0" xfId="12" applyFont="1" applyAlignment="1">
      <alignment horizontal="right"/>
    </xf>
    <xf numFmtId="0" fontId="6" fillId="0" borderId="1" xfId="12" applyFont="1" applyBorder="1" applyAlignment="1">
      <alignment horizontal="center"/>
    </xf>
    <xf numFmtId="1" fontId="6" fillId="0" borderId="1" xfId="12" applyNumberFormat="1" applyFont="1" applyBorder="1" applyAlignment="1">
      <alignment horizontal="right"/>
    </xf>
    <xf numFmtId="0" fontId="6" fillId="0" borderId="0" xfId="13" applyFont="1"/>
    <xf numFmtId="0" fontId="6" fillId="0" borderId="0" xfId="13" applyFont="1" applyAlignment="1">
      <alignment horizontal="left" indent="1"/>
    </xf>
    <xf numFmtId="3" fontId="6" fillId="0" borderId="0" xfId="12" applyNumberFormat="1" applyFont="1" applyAlignment="1">
      <alignment horizontal="right"/>
    </xf>
    <xf numFmtId="3" fontId="6" fillId="0" borderId="0" xfId="12" applyNumberFormat="1" applyFont="1" applyAlignment="1">
      <alignment horizontal="center"/>
    </xf>
    <xf numFmtId="3" fontId="14" fillId="0" borderId="0" xfId="13" applyNumberFormat="1" applyFont="1"/>
    <xf numFmtId="0" fontId="6" fillId="0" borderId="0" xfId="12" applyFont="1" applyAlignment="1">
      <alignment horizontal="center"/>
    </xf>
    <xf numFmtId="166" fontId="14" fillId="0" borderId="0" xfId="13" applyNumberFormat="1" applyFont="1"/>
    <xf numFmtId="0" fontId="6" fillId="0" borderId="1" xfId="13" applyFont="1" applyBorder="1" applyAlignment="1">
      <alignment horizontal="left" indent="1"/>
    </xf>
    <xf numFmtId="3" fontId="6" fillId="0" borderId="1" xfId="12" applyNumberFormat="1" applyFont="1" applyBorder="1" applyAlignment="1">
      <alignment horizontal="right"/>
    </xf>
    <xf numFmtId="0" fontId="16" fillId="0" borderId="0" xfId="13" applyFont="1"/>
    <xf numFmtId="0" fontId="16" fillId="0" borderId="0" xfId="11" applyFont="1"/>
    <xf numFmtId="0" fontId="16" fillId="0" borderId="0" xfId="13" applyFont="1" applyAlignment="1">
      <alignment horizontal="left" vertical="top" wrapText="1"/>
    </xf>
    <xf numFmtId="0" fontId="7" fillId="0" borderId="0" xfId="13" applyFont="1" applyAlignment="1">
      <alignment vertical="top" wrapText="1"/>
    </xf>
    <xf numFmtId="3" fontId="6" fillId="0" borderId="0" xfId="12" applyNumberFormat="1" applyFont="1"/>
    <xf numFmtId="0" fontId="6" fillId="0" borderId="0" xfId="13" applyFont="1" applyAlignment="1">
      <alignment vertical="top" wrapText="1"/>
    </xf>
    <xf numFmtId="0" fontId="5" fillId="0" borderId="1" xfId="1" applyFont="1" applyBorder="1" applyAlignment="1">
      <alignment horizontal="center" wrapText="1"/>
    </xf>
    <xf numFmtId="0" fontId="5" fillId="0" borderId="0" xfId="1" applyFont="1" applyAlignment="1">
      <alignment horizontal="left" wrapText="1"/>
    </xf>
    <xf numFmtId="0" fontId="6" fillId="0" borderId="0" xfId="0" applyFont="1"/>
    <xf numFmtId="0" fontId="22" fillId="0" borderId="0" xfId="14" applyAlignment="1"/>
    <xf numFmtId="0" fontId="5" fillId="0" borderId="0" xfId="0" applyFont="1"/>
    <xf numFmtId="0" fontId="6" fillId="0" borderId="0" xfId="16" applyFont="1" applyAlignment="1">
      <alignment horizontal="left"/>
    </xf>
    <xf numFmtId="0" fontId="23" fillId="0" borderId="0" xfId="20" applyNumberFormat="1" applyAlignment="1">
      <alignment horizontal="left"/>
    </xf>
    <xf numFmtId="0" fontId="52" fillId="0" borderId="0" xfId="0" applyFont="1"/>
    <xf numFmtId="0" fontId="53" fillId="0" borderId="0" xfId="14" applyFont="1"/>
    <xf numFmtId="0" fontId="53" fillId="0" borderId="0" xfId="14" applyFont="1" applyAlignment="1"/>
    <xf numFmtId="1" fontId="5" fillId="0" borderId="15" xfId="2" applyNumberFormat="1" applyFont="1" applyBorder="1" applyAlignment="1">
      <alignment horizontal="center"/>
    </xf>
    <xf numFmtId="0" fontId="6" fillId="0" borderId="0" xfId="1" applyFont="1" applyAlignment="1">
      <alignment horizontal="left" wrapText="1"/>
    </xf>
    <xf numFmtId="0" fontId="7" fillId="0" borderId="0" xfId="0" applyFont="1"/>
    <xf numFmtId="0" fontId="5" fillId="0" borderId="15" xfId="1" applyFont="1" applyBorder="1" applyAlignment="1">
      <alignment horizontal="center"/>
    </xf>
    <xf numFmtId="1" fontId="6" fillId="0" borderId="0" xfId="1" applyNumberFormat="1" applyFont="1" applyAlignment="1">
      <alignment horizontal="center"/>
    </xf>
    <xf numFmtId="1" fontId="9" fillId="0" borderId="0" xfId="1" applyNumberFormat="1" applyFont="1" applyAlignment="1">
      <alignment horizontal="center"/>
    </xf>
    <xf numFmtId="0" fontId="10" fillId="0" borderId="0" xfId="0" applyFont="1" applyAlignment="1">
      <alignment horizontal="center"/>
    </xf>
    <xf numFmtId="1" fontId="5" fillId="0" borderId="1" xfId="1" applyNumberFormat="1" applyFont="1" applyBorder="1" applyAlignment="1">
      <alignment horizontal="center"/>
    </xf>
    <xf numFmtId="1" fontId="7" fillId="0" borderId="0" xfId="0" applyNumberFormat="1" applyFont="1" applyAlignment="1">
      <alignment horizontal="right"/>
    </xf>
    <xf numFmtId="1" fontId="10" fillId="0" borderId="0" xfId="0" applyNumberFormat="1" applyFont="1" applyAlignment="1">
      <alignment horizontal="right"/>
    </xf>
    <xf numFmtId="0" fontId="6" fillId="0" borderId="0" xfId="0" applyFont="1" applyAlignment="1">
      <alignment wrapText="1"/>
    </xf>
    <xf numFmtId="0" fontId="0" fillId="0" borderId="0" xfId="0" applyAlignment="1">
      <alignment horizontal="right" wrapText="1"/>
    </xf>
    <xf numFmtId="0" fontId="6" fillId="0" borderId="0" xfId="2" applyFont="1" applyAlignment="1">
      <alignment wrapText="1"/>
    </xf>
    <xf numFmtId="0" fontId="6" fillId="0" borderId="0" xfId="887" applyFont="1" applyAlignment="1">
      <alignment horizontal="left" indent="1"/>
    </xf>
    <xf numFmtId="37" fontId="5" fillId="0" borderId="0" xfId="888" applyNumberFormat="1" applyFont="1" applyFill="1" applyAlignment="1">
      <alignment wrapText="1" readingOrder="1"/>
    </xf>
    <xf numFmtId="166" fontId="14" fillId="0" borderId="0" xfId="755" applyNumberFormat="1" applyFont="1"/>
    <xf numFmtId="0" fontId="1" fillId="0" borderId="0" xfId="709" applyAlignment="1">
      <alignment horizontal="right" wrapText="1"/>
    </xf>
    <xf numFmtId="3" fontId="6" fillId="0" borderId="0" xfId="887" applyNumberFormat="1" applyFont="1"/>
    <xf numFmtId="164" fontId="6" fillId="0" borderId="0" xfId="2" applyNumberFormat="1" applyFont="1"/>
    <xf numFmtId="164" fontId="6" fillId="0" borderId="0" xfId="2" applyNumberFormat="1" applyFont="1" applyAlignment="1">
      <alignment horizontal="left" wrapText="1"/>
    </xf>
    <xf numFmtId="0" fontId="1" fillId="0" borderId="0" xfId="530"/>
    <xf numFmtId="0" fontId="6" fillId="0" borderId="0" xfId="1" applyFont="1" applyAlignment="1">
      <alignment horizontal="left"/>
    </xf>
    <xf numFmtId="0" fontId="54" fillId="0" borderId="0" xfId="2" applyFont="1"/>
    <xf numFmtId="0" fontId="8" fillId="0" borderId="0" xfId="1" applyFont="1" applyAlignment="1">
      <alignment horizontal="fill"/>
    </xf>
    <xf numFmtId="0" fontId="6" fillId="0" borderId="1" xfId="1" applyFont="1" applyBorder="1" applyAlignment="1">
      <alignment horizontal="right"/>
    </xf>
    <xf numFmtId="1" fontId="6" fillId="0" borderId="1" xfId="1" applyNumberFormat="1" applyFont="1" applyBorder="1" applyAlignment="1">
      <alignment horizontal="right" wrapText="1"/>
    </xf>
    <xf numFmtId="3" fontId="9" fillId="0" borderId="0" xfId="2" applyNumberFormat="1" applyFont="1"/>
    <xf numFmtId="3" fontId="5" fillId="0" borderId="0" xfId="2" applyNumberFormat="1" applyFont="1"/>
    <xf numFmtId="167" fontId="6" fillId="0" borderId="0" xfId="2" applyNumberFormat="1" applyFont="1"/>
    <xf numFmtId="167" fontId="9" fillId="0" borderId="0" xfId="2" applyNumberFormat="1" applyFont="1"/>
    <xf numFmtId="167" fontId="5" fillId="0" borderId="0" xfId="2" applyNumberFormat="1" applyFont="1"/>
    <xf numFmtId="0" fontId="5" fillId="0" borderId="0" xfId="887" applyFont="1" applyAlignment="1">
      <alignment horizontal="left" indent="4"/>
    </xf>
    <xf numFmtId="3" fontId="5" fillId="0" borderId="0" xfId="887" applyNumberFormat="1" applyFont="1" applyAlignment="1">
      <alignment horizontal="right"/>
    </xf>
    <xf numFmtId="3" fontId="14" fillId="0" borderId="0" xfId="755" applyNumberFormat="1" applyFont="1"/>
    <xf numFmtId="0" fontId="6" fillId="0" borderId="0" xfId="887" applyFont="1"/>
    <xf numFmtId="0" fontId="6" fillId="0" borderId="1" xfId="887" applyFont="1" applyBorder="1" applyAlignment="1">
      <alignment wrapText="1"/>
    </xf>
    <xf numFmtId="0" fontId="6" fillId="0" borderId="0" xfId="887" applyFont="1" applyAlignment="1">
      <alignment horizontal="left" indent="2"/>
    </xf>
    <xf numFmtId="0" fontId="5" fillId="0" borderId="1" xfId="887" applyFont="1" applyBorder="1" applyAlignment="1">
      <alignment horizontal="left"/>
    </xf>
    <xf numFmtId="164" fontId="6" fillId="0" borderId="0" xfId="2" applyNumberFormat="1" applyFont="1" applyAlignment="1">
      <alignment horizontal="left"/>
    </xf>
    <xf numFmtId="0" fontId="6" fillId="0" borderId="0" xfId="887" applyFont="1" applyAlignment="1">
      <alignment horizontal="fill"/>
    </xf>
    <xf numFmtId="0" fontId="6" fillId="0" borderId="0" xfId="887" applyFont="1" applyAlignment="1">
      <alignment horizontal="left"/>
    </xf>
    <xf numFmtId="37" fontId="6" fillId="0" borderId="0" xfId="888" applyNumberFormat="1" applyFont="1" applyBorder="1" applyAlignment="1">
      <alignment wrapText="1" readingOrder="1"/>
    </xf>
    <xf numFmtId="166" fontId="5" fillId="0" borderId="0" xfId="709" applyNumberFormat="1" applyFont="1" applyAlignment="1">
      <alignment horizontal="right"/>
    </xf>
    <xf numFmtId="37" fontId="5" fillId="0" borderId="0" xfId="888" applyNumberFormat="1" applyFont="1" applyAlignment="1">
      <alignment wrapText="1" readingOrder="1"/>
    </xf>
    <xf numFmtId="1" fontId="6" fillId="0" borderId="0" xfId="887" applyNumberFormat="1" applyFont="1" applyAlignment="1">
      <alignment horizontal="right"/>
    </xf>
    <xf numFmtId="0" fontId="1" fillId="0" borderId="0" xfId="709"/>
    <xf numFmtId="3" fontId="6" fillId="0" borderId="1" xfId="887" applyNumberFormat="1" applyFont="1" applyBorder="1" applyAlignment="1">
      <alignment horizontal="right"/>
    </xf>
    <xf numFmtId="170" fontId="6" fillId="0" borderId="0" xfId="888" applyNumberFormat="1" applyFont="1" applyBorder="1" applyAlignment="1">
      <alignment horizontal="right" wrapText="1"/>
    </xf>
    <xf numFmtId="164" fontId="6" fillId="0" borderId="0" xfId="2" applyNumberFormat="1" applyFont="1" applyAlignment="1">
      <alignment wrapText="1"/>
    </xf>
    <xf numFmtId="3" fontId="9" fillId="0" borderId="0" xfId="887" applyNumberFormat="1" applyFont="1" applyAlignment="1">
      <alignment horizontal="right"/>
    </xf>
    <xf numFmtId="0" fontId="6" fillId="0" borderId="1" xfId="887" applyFont="1" applyBorder="1"/>
    <xf numFmtId="166" fontId="6" fillId="0" borderId="0" xfId="709" applyNumberFormat="1" applyFont="1" applyAlignment="1">
      <alignment horizontal="right"/>
    </xf>
    <xf numFmtId="0" fontId="6" fillId="0" borderId="1" xfId="2" applyFont="1" applyBorder="1" applyAlignment="1">
      <alignment horizontal="right" wrapText="1"/>
    </xf>
    <xf numFmtId="0" fontId="6" fillId="0" borderId="0" xfId="2" applyFont="1" applyAlignment="1">
      <alignment vertical="top"/>
    </xf>
    <xf numFmtId="1" fontId="9" fillId="0" borderId="0" xfId="887" applyNumberFormat="1" applyFont="1" applyAlignment="1">
      <alignment horizontal="right"/>
    </xf>
    <xf numFmtId="0" fontId="6" fillId="0" borderId="1" xfId="887" applyFont="1" applyBorder="1" applyAlignment="1">
      <alignment horizontal="left"/>
    </xf>
    <xf numFmtId="3" fontId="6" fillId="0" borderId="0" xfId="887" applyNumberFormat="1" applyFont="1" applyAlignment="1">
      <alignment horizontal="right"/>
    </xf>
    <xf numFmtId="0" fontId="5" fillId="0" borderId="0" xfId="887" applyFont="1" applyAlignment="1">
      <alignment horizontal="left" indent="3"/>
    </xf>
    <xf numFmtId="37" fontId="6" fillId="0" borderId="0" xfId="888" applyNumberFormat="1" applyFont="1" applyAlignment="1">
      <alignment wrapText="1" readingOrder="1"/>
    </xf>
    <xf numFmtId="1" fontId="6" fillId="0" borderId="16" xfId="2" applyNumberFormat="1" applyFont="1" applyBorder="1"/>
    <xf numFmtId="3" fontId="6" fillId="0" borderId="16" xfId="2" applyNumberFormat="1" applyFont="1" applyBorder="1"/>
    <xf numFmtId="3" fontId="14" fillId="0" borderId="0" xfId="885" applyNumberFormat="1" applyFont="1" applyAlignment="1">
      <alignment horizontal="right"/>
    </xf>
    <xf numFmtId="166" fontId="14" fillId="0" borderId="0" xfId="885" applyNumberFormat="1" applyFont="1" applyAlignment="1">
      <alignment horizontal="right"/>
    </xf>
    <xf numFmtId="1" fontId="6" fillId="0" borderId="1" xfId="4" applyNumberFormat="1" applyFont="1" applyBorder="1" applyAlignment="1">
      <alignment horizontal="right" wrapText="1"/>
    </xf>
    <xf numFmtId="37" fontId="5" fillId="0" borderId="0" xfId="888" applyNumberFormat="1" applyFont="1" applyBorder="1" applyAlignment="1">
      <alignment wrapText="1" readingOrder="1"/>
    </xf>
    <xf numFmtId="37" fontId="6" fillId="0" borderId="0" xfId="888" applyNumberFormat="1" applyFont="1" applyFill="1" applyAlignment="1">
      <alignment wrapText="1" readingOrder="1"/>
    </xf>
    <xf numFmtId="166" fontId="6" fillId="0" borderId="0" xfId="709" applyNumberFormat="1" applyFont="1"/>
    <xf numFmtId="3" fontId="6" fillId="0" borderId="0" xfId="709" applyNumberFormat="1" applyFont="1"/>
    <xf numFmtId="0" fontId="20" fillId="0" borderId="0" xfId="709" applyFont="1"/>
    <xf numFmtId="166" fontId="6" fillId="0" borderId="0" xfId="2" applyNumberFormat="1" applyFont="1" applyAlignment="1">
      <alignment horizontal="right"/>
    </xf>
    <xf numFmtId="166" fontId="5" fillId="0" borderId="0" xfId="2" applyNumberFormat="1" applyFont="1" applyAlignment="1">
      <alignment horizontal="right"/>
    </xf>
    <xf numFmtId="0" fontId="6" fillId="0" borderId="1" xfId="2" applyFont="1" applyBorder="1" applyAlignment="1">
      <alignment vertical="top"/>
    </xf>
    <xf numFmtId="1" fontId="6" fillId="0" borderId="0" xfId="2" applyNumberFormat="1" applyFont="1" applyAlignment="1">
      <alignment horizontal="left" indent="1"/>
    </xf>
    <xf numFmtId="1" fontId="6" fillId="0" borderId="0" xfId="2" applyNumberFormat="1" applyFont="1" applyAlignment="1">
      <alignment horizontal="left" indent="2"/>
    </xf>
    <xf numFmtId="1" fontId="5" fillId="0" borderId="0" xfId="2" applyNumberFormat="1" applyFont="1" applyAlignment="1">
      <alignment horizontal="left" indent="3"/>
    </xf>
    <xf numFmtId="2" fontId="6" fillId="0" borderId="0" xfId="2" applyNumberFormat="1" applyFont="1" applyAlignment="1">
      <alignment horizontal="center"/>
    </xf>
    <xf numFmtId="170" fontId="6" fillId="0" borderId="0" xfId="888" applyNumberFormat="1" applyFont="1" applyAlignment="1">
      <alignment horizontal="right" wrapText="1"/>
    </xf>
    <xf numFmtId="0" fontId="5" fillId="0" borderId="1" xfId="2" applyFont="1" applyBorder="1" applyAlignment="1">
      <alignment horizontal="right" wrapText="1"/>
    </xf>
    <xf numFmtId="0" fontId="6" fillId="0" borderId="0" xfId="0" applyFont="1" applyAlignment="1">
      <alignment horizontal="right" wrapText="1"/>
    </xf>
    <xf numFmtId="0" fontId="6" fillId="0" borderId="1" xfId="2" applyFont="1" applyBorder="1" applyAlignment="1">
      <alignment horizontal="left"/>
    </xf>
    <xf numFmtId="3" fontId="14" fillId="0" borderId="0" xfId="705" applyNumberFormat="1" applyFont="1"/>
    <xf numFmtId="0" fontId="6" fillId="0" borderId="17" xfId="2" applyFont="1" applyBorder="1" applyAlignment="1">
      <alignment horizontal="center"/>
    </xf>
    <xf numFmtId="0" fontId="6" fillId="0" borderId="1" xfId="2" applyFont="1" applyBorder="1" applyAlignment="1">
      <alignment wrapText="1"/>
    </xf>
    <xf numFmtId="166" fontId="6" fillId="0" borderId="1" xfId="2" applyNumberFormat="1" applyFont="1" applyBorder="1" applyAlignment="1">
      <alignment horizontal="right"/>
    </xf>
    <xf numFmtId="166" fontId="9" fillId="0" borderId="0" xfId="2" applyNumberFormat="1" applyFont="1" applyAlignment="1">
      <alignment horizontal="right"/>
    </xf>
    <xf numFmtId="0" fontId="5" fillId="0" borderId="0" xfId="2" applyFont="1" applyAlignment="1">
      <alignment horizontal="left" indent="4"/>
    </xf>
    <xf numFmtId="0" fontId="5" fillId="0" borderId="0" xfId="2" applyFont="1" applyAlignment="1">
      <alignment wrapText="1"/>
    </xf>
    <xf numFmtId="1" fontId="5" fillId="0" borderId="0" xfId="2" applyNumberFormat="1" applyFont="1" applyAlignment="1">
      <alignment horizontal="right"/>
    </xf>
    <xf numFmtId="1" fontId="6" fillId="0" borderId="0" xfId="2" applyNumberFormat="1" applyFont="1" applyAlignment="1">
      <alignment horizontal="right"/>
    </xf>
    <xf numFmtId="0" fontId="19" fillId="0" borderId="0" xfId="1" applyFont="1" applyAlignment="1">
      <alignment horizontal="fill"/>
    </xf>
    <xf numFmtId="1" fontId="5" fillId="0" borderId="1" xfId="1" applyNumberFormat="1" applyFont="1" applyBorder="1" applyAlignment="1">
      <alignment horizontal="right" wrapText="1"/>
    </xf>
    <xf numFmtId="0" fontId="55" fillId="0" borderId="0" xfId="0" applyFont="1"/>
    <xf numFmtId="0" fontId="5" fillId="0" borderId="0" xfId="0" applyFont="1" applyAlignment="1">
      <alignment horizontal="left" indent="5"/>
    </xf>
    <xf numFmtId="3" fontId="5" fillId="0" borderId="0" xfId="0" applyNumberFormat="1" applyFont="1"/>
    <xf numFmtId="0" fontId="5" fillId="0" borderId="0" xfId="888" applyNumberFormat="1" applyFont="1" applyFill="1" applyBorder="1" applyAlignment="1">
      <alignment horizontal="right" wrapText="1"/>
    </xf>
    <xf numFmtId="3" fontId="6" fillId="0" borderId="0" xfId="0" applyNumberFormat="1" applyFont="1"/>
    <xf numFmtId="3" fontId="6" fillId="0" borderId="0" xfId="0" applyNumberFormat="1" applyFont="1" applyAlignment="1">
      <alignment horizontal="left"/>
    </xf>
    <xf numFmtId="0" fontId="6" fillId="0" borderId="0" xfId="0" applyFont="1" applyAlignment="1">
      <alignment horizontal="left" indent="1"/>
    </xf>
    <xf numFmtId="3" fontId="6" fillId="0" borderId="0" xfId="0" applyNumberFormat="1" applyFont="1" applyAlignment="1">
      <alignment horizontal="right"/>
    </xf>
    <xf numFmtId="3" fontId="5" fillId="0" borderId="15" xfId="0" applyNumberFormat="1" applyFont="1" applyBorder="1" applyAlignment="1">
      <alignment horizontal="right"/>
    </xf>
    <xf numFmtId="0" fontId="6" fillId="0" borderId="0" xfId="0" applyFont="1" applyAlignment="1">
      <alignment horizontal="left" indent="2"/>
    </xf>
    <xf numFmtId="0" fontId="6" fillId="0" borderId="0" xfId="0" applyFont="1" applyAlignment="1">
      <alignment horizontal="left" indent="3"/>
    </xf>
    <xf numFmtId="0" fontId="6" fillId="0" borderId="0" xfId="0" applyFont="1" applyAlignment="1">
      <alignment horizontal="left" indent="5"/>
    </xf>
    <xf numFmtId="3" fontId="6" fillId="0" borderId="15" xfId="0" applyNumberFormat="1" applyFont="1" applyBorder="1" applyAlignment="1">
      <alignment horizontal="right"/>
    </xf>
    <xf numFmtId="3" fontId="6" fillId="0" borderId="15" xfId="0" applyNumberFormat="1" applyFont="1" applyBorder="1"/>
    <xf numFmtId="3" fontId="5" fillId="0" borderId="15" xfId="0" applyNumberFormat="1" applyFont="1" applyBorder="1"/>
    <xf numFmtId="3" fontId="6" fillId="0" borderId="0" xfId="0" applyNumberFormat="1" applyFont="1" applyAlignment="1">
      <alignment horizontal="left" indent="1"/>
    </xf>
    <xf numFmtId="0" fontId="5" fillId="0" borderId="0" xfId="0" applyFont="1" applyAlignment="1">
      <alignment horizontal="left" indent="1"/>
    </xf>
    <xf numFmtId="0" fontId="6" fillId="0" borderId="0" xfId="0" applyFont="1" applyAlignment="1">
      <alignment horizontal="left" wrapText="1" indent="1"/>
    </xf>
    <xf numFmtId="0" fontId="6" fillId="0" borderId="1" xfId="0" applyFont="1" applyBorder="1" applyAlignment="1">
      <alignment horizontal="left" wrapText="1" indent="1"/>
    </xf>
    <xf numFmtId="3" fontId="6" fillId="0" borderId="1" xfId="0" applyNumberFormat="1" applyFont="1" applyBorder="1"/>
    <xf numFmtId="0" fontId="52" fillId="0" borderId="0" xfId="14" applyFont="1"/>
    <xf numFmtId="0" fontId="11" fillId="0" borderId="0" xfId="893" applyFont="1" applyFill="1" applyAlignment="1">
      <alignment wrapText="1"/>
    </xf>
    <xf numFmtId="0" fontId="16" fillId="0" borderId="0" xfId="4" applyFont="1" applyAlignment="1">
      <alignment horizontal="left"/>
    </xf>
    <xf numFmtId="0" fontId="5" fillId="0" borderId="1" xfId="2" applyFont="1" applyBorder="1" applyAlignment="1">
      <alignment horizontal="left" wrapText="1"/>
    </xf>
    <xf numFmtId="0" fontId="6" fillId="0" borderId="1" xfId="2" applyFont="1" applyBorder="1" applyAlignment="1">
      <alignment horizontal="center"/>
    </xf>
    <xf numFmtId="0" fontId="5" fillId="0" borderId="2" xfId="2" applyFont="1" applyBorder="1" applyAlignment="1">
      <alignment horizontal="center"/>
    </xf>
    <xf numFmtId="0" fontId="5" fillId="0" borderId="0" xfId="2" applyFont="1" applyAlignment="1">
      <alignment horizontal="center"/>
    </xf>
    <xf numFmtId="0" fontId="11" fillId="0" borderId="0" xfId="893" applyFont="1" applyFill="1" applyAlignment="1">
      <alignment wrapText="1"/>
    </xf>
    <xf numFmtId="0" fontId="5" fillId="0" borderId="1" xfId="1" applyFont="1" applyBorder="1" applyAlignment="1">
      <alignment horizontal="center"/>
    </xf>
    <xf numFmtId="0" fontId="6" fillId="0" borderId="2" xfId="2" applyFont="1" applyBorder="1" applyAlignment="1">
      <alignment horizontal="center"/>
    </xf>
    <xf numFmtId="1" fontId="5" fillId="0" borderId="1" xfId="2" applyNumberFormat="1" applyFont="1" applyBorder="1" applyAlignment="1">
      <alignment horizontal="left" wrapText="1"/>
    </xf>
    <xf numFmtId="1" fontId="5" fillId="0" borderId="15" xfId="2" applyNumberFormat="1" applyFont="1" applyBorder="1" applyAlignment="1">
      <alignment horizontal="center"/>
    </xf>
    <xf numFmtId="1" fontId="5" fillId="0" borderId="0" xfId="2" applyNumberFormat="1" applyFont="1" applyAlignment="1">
      <alignment horizontal="center"/>
    </xf>
    <xf numFmtId="1" fontId="5" fillId="0" borderId="0" xfId="4" applyNumberFormat="1" applyFont="1" applyAlignment="1">
      <alignment horizontal="left" wrapText="1"/>
    </xf>
    <xf numFmtId="1" fontId="5" fillId="0" borderId="0" xfId="2" applyNumberFormat="1" applyFont="1" applyAlignment="1">
      <alignment horizontal="left" wrapText="1"/>
    </xf>
    <xf numFmtId="0" fontId="6" fillId="0" borderId="1" xfId="1" applyFont="1" applyBorder="1" applyAlignment="1">
      <alignment horizontal="center"/>
    </xf>
    <xf numFmtId="1" fontId="5" fillId="0" borderId="2" xfId="2" applyNumberFormat="1" applyFont="1" applyBorder="1" applyAlignment="1">
      <alignment horizontal="center"/>
    </xf>
    <xf numFmtId="166" fontId="16" fillId="0" borderId="0" xfId="2" applyNumberFormat="1" applyFont="1" applyAlignment="1">
      <alignment horizontal="left"/>
    </xf>
    <xf numFmtId="166" fontId="16" fillId="0" borderId="0" xfId="2" applyNumberFormat="1" applyFont="1" applyAlignment="1">
      <alignment horizontal="left" vertical="top" wrapText="1"/>
    </xf>
    <xf numFmtId="0" fontId="16" fillId="0" borderId="0" xfId="1" applyFont="1" applyAlignment="1">
      <alignment horizontal="left" vertical="top" wrapText="1"/>
    </xf>
    <xf numFmtId="0" fontId="6" fillId="0" borderId="0" xfId="1" applyFont="1" applyAlignment="1">
      <alignment horizontal="left" wrapText="1"/>
    </xf>
    <xf numFmtId="0" fontId="6" fillId="0" borderId="0" xfId="1" applyFont="1" applyAlignment="1">
      <alignment wrapText="1"/>
    </xf>
    <xf numFmtId="0" fontId="5" fillId="0" borderId="5" xfId="2" applyFont="1" applyBorder="1" applyAlignment="1">
      <alignment horizontal="center"/>
    </xf>
    <xf numFmtId="0" fontId="6" fillId="0" borderId="0" xfId="2" applyFont="1" applyAlignment="1">
      <alignment horizontal="left" vertical="top" wrapText="1"/>
    </xf>
    <xf numFmtId="0" fontId="5" fillId="0" borderId="0" xfId="10" applyFont="1" applyAlignment="1">
      <alignment horizontal="left" wrapText="1"/>
    </xf>
    <xf numFmtId="0" fontId="5" fillId="0" borderId="0" xfId="10" applyFont="1" applyAlignment="1">
      <alignment horizontal="left"/>
    </xf>
    <xf numFmtId="0" fontId="6" fillId="0" borderId="1" xfId="10" applyFont="1" applyBorder="1" applyAlignment="1">
      <alignment horizontal="center"/>
    </xf>
    <xf numFmtId="0" fontId="20" fillId="0" borderId="1" xfId="10" applyFont="1" applyBorder="1" applyAlignment="1">
      <alignment horizontal="center"/>
    </xf>
    <xf numFmtId="1" fontId="5" fillId="0" borderId="2" xfId="10" applyNumberFormat="1" applyFont="1" applyBorder="1" applyAlignment="1">
      <alignment horizontal="center"/>
    </xf>
    <xf numFmtId="1" fontId="5" fillId="0" borderId="0" xfId="10" applyNumberFormat="1" applyFont="1" applyAlignment="1">
      <alignment horizontal="center"/>
    </xf>
    <xf numFmtId="0" fontId="5" fillId="0" borderId="0" xfId="887" applyFont="1" applyAlignment="1">
      <alignment horizontal="left" wrapText="1"/>
    </xf>
    <xf numFmtId="0" fontId="5" fillId="0" borderId="0" xfId="887" applyFont="1" applyAlignment="1">
      <alignment horizontal="left"/>
    </xf>
    <xf numFmtId="1" fontId="5" fillId="0" borderId="15" xfId="887" applyNumberFormat="1" applyFont="1" applyBorder="1" applyAlignment="1">
      <alignment horizontal="center"/>
    </xf>
    <xf numFmtId="1" fontId="5" fillId="0" borderId="0" xfId="887" applyNumberFormat="1" applyFont="1" applyAlignment="1">
      <alignment horizontal="center"/>
    </xf>
    <xf numFmtId="0" fontId="5" fillId="0" borderId="0" xfId="2" applyFont="1" applyAlignment="1">
      <alignment horizontal="left" wrapText="1"/>
    </xf>
    <xf numFmtId="0" fontId="5" fillId="0" borderId="17" xfId="2" applyFont="1" applyBorder="1" applyAlignment="1">
      <alignment horizontal="center"/>
    </xf>
    <xf numFmtId="0" fontId="5" fillId="0" borderId="3" xfId="2" applyFont="1" applyBorder="1" applyAlignment="1">
      <alignment horizontal="center" wrapText="1"/>
    </xf>
    <xf numFmtId="0" fontId="5" fillId="0" borderId="1" xfId="12" applyFont="1" applyBorder="1" applyAlignment="1">
      <alignment horizontal="center"/>
    </xf>
    <xf numFmtId="3" fontId="5" fillId="0" borderId="0" xfId="0" applyNumberFormat="1" applyFont="1" applyAlignment="1">
      <alignment wrapText="1"/>
    </xf>
    <xf numFmtId="0" fontId="5" fillId="0" borderId="0" xfId="11" applyFont="1" applyAlignment="1">
      <alignment horizontal="left" wrapText="1"/>
    </xf>
    <xf numFmtId="0" fontId="6" fillId="0" borderId="0" xfId="13" applyFont="1" applyAlignment="1">
      <alignment horizontal="left"/>
    </xf>
    <xf numFmtId="0" fontId="6" fillId="0" borderId="0" xfId="13" applyFont="1" applyAlignment="1">
      <alignment horizontal="left" vertical="top" wrapText="1"/>
    </xf>
    <xf numFmtId="0" fontId="6" fillId="0" borderId="0" xfId="0" applyFont="1" applyAlignment="1">
      <alignment horizontal="left" wrapText="1"/>
    </xf>
    <xf numFmtId="0" fontId="5" fillId="0" borderId="0" xfId="1" applyFont="1" applyAlignment="1">
      <alignment horizontal="left" wrapText="1"/>
    </xf>
    <xf numFmtId="0" fontId="5" fillId="0" borderId="3" xfId="1" applyFont="1" applyBorder="1" applyAlignment="1">
      <alignment horizontal="center"/>
    </xf>
    <xf numFmtId="1" fontId="5" fillId="0" borderId="3" xfId="2" applyNumberFormat="1" applyFont="1" applyBorder="1" applyAlignment="1">
      <alignment horizontal="center"/>
    </xf>
    <xf numFmtId="1" fontId="5" fillId="0" borderId="2" xfId="2" applyNumberFormat="1" applyFont="1" applyBorder="1" applyAlignment="1">
      <alignment horizontal="center" wrapText="1"/>
    </xf>
    <xf numFmtId="1" fontId="5" fillId="0" borderId="1" xfId="2" applyNumberFormat="1" applyFont="1" applyBorder="1" applyAlignment="1">
      <alignment horizontal="center" wrapText="1"/>
    </xf>
    <xf numFmtId="0" fontId="5" fillId="0" borderId="2" xfId="1" applyFont="1" applyBorder="1" applyAlignment="1">
      <alignment horizontal="center" wrapText="1"/>
    </xf>
    <xf numFmtId="0" fontId="5" fillId="0" borderId="1" xfId="1" applyFont="1" applyBorder="1" applyAlignment="1">
      <alignment horizontal="center" wrapText="1"/>
    </xf>
    <xf numFmtId="0" fontId="5" fillId="0" borderId="5" xfId="1" applyFont="1" applyBorder="1" applyAlignment="1">
      <alignment horizontal="center"/>
    </xf>
    <xf numFmtId="1" fontId="5" fillId="0" borderId="5" xfId="2" applyNumberFormat="1" applyFont="1" applyBorder="1" applyAlignment="1">
      <alignment horizontal="center"/>
    </xf>
    <xf numFmtId="0" fontId="6" fillId="0" borderId="0" xfId="0" applyFont="1" applyAlignment="1">
      <alignment wrapText="1"/>
    </xf>
  </cellXfs>
  <cellStyles count="894">
    <cellStyle name="20% - Accent1 2" xfId="215" xr:uid="{D9FDF8DA-44BA-4B04-AAF9-3400D0350117}"/>
    <cellStyle name="20% - Accent2 2" xfId="216" xr:uid="{FE43C967-07D8-4EBD-A530-63B89A193934}"/>
    <cellStyle name="20% - Accent3 2" xfId="217" xr:uid="{1441FCF3-D278-4302-909C-6978A6A2F4FF}"/>
    <cellStyle name="20% - Accent4 2" xfId="218" xr:uid="{8BB68463-88EF-4A3B-A7BA-DD9AFEF031E9}"/>
    <cellStyle name="20% - Accent5 2" xfId="219" xr:uid="{31223C23-3DFA-4F6D-8E07-E2BEB6FA4874}"/>
    <cellStyle name="20% - Accent6 2" xfId="220" xr:uid="{2D8CE6E5-B2FC-4820-9EEB-F5B82907C5BD}"/>
    <cellStyle name="40% - Accent1 2" xfId="221" xr:uid="{FB420D09-557D-4D29-B7CF-C4A4DB3B6B68}"/>
    <cellStyle name="40% - Accent2 2" xfId="222" xr:uid="{315E212E-33FD-442C-9CDA-7ACB8F243546}"/>
    <cellStyle name="40% - Accent3 2" xfId="223" xr:uid="{2C5B99FC-FD11-494B-850F-144D63749A30}"/>
    <cellStyle name="40% - Accent4 2" xfId="224" xr:uid="{9A63D01A-9E66-4C67-B782-E64DA0069E32}"/>
    <cellStyle name="40% - Accent5 2" xfId="225" xr:uid="{C9E69167-9781-499C-8095-B3DC868989BC}"/>
    <cellStyle name="40% - Accent6 2" xfId="226" xr:uid="{D9AC7439-16BC-4D8C-B5D8-E60FC118A133}"/>
    <cellStyle name="60% - Accent1 2" xfId="227" xr:uid="{F98D8F8D-58C6-465E-925D-EA6BB01831FF}"/>
    <cellStyle name="60% - Accent2 2" xfId="228" xr:uid="{90873588-3314-4D72-BB90-9BAB0C1EA673}"/>
    <cellStyle name="60% - Accent3 2" xfId="229" xr:uid="{CB903978-80C8-4AE5-8C40-8EAB55A4F05C}"/>
    <cellStyle name="60% - Accent4 2" xfId="230" xr:uid="{19D31B2D-BAA8-4ED0-92BF-576F897E2F37}"/>
    <cellStyle name="60% - Accent5 2" xfId="231" xr:uid="{9D194E6E-BA6E-44FB-A318-A1AB496E273E}"/>
    <cellStyle name="60% - Accent6 2" xfId="232" xr:uid="{636BE7CA-06A1-498C-B291-B90DC263F939}"/>
    <cellStyle name="Accent1 2" xfId="233" xr:uid="{470A86EC-E578-4791-B835-C21520D8956E}"/>
    <cellStyle name="Accent2 2" xfId="234" xr:uid="{85BFB90B-9816-444F-B0CE-286EA4CAFE85}"/>
    <cellStyle name="Accent3 2" xfId="235" xr:uid="{BAED2D77-678B-4A6D-B971-DC150025A465}"/>
    <cellStyle name="Accent4 2" xfId="236" xr:uid="{389024A4-EA59-401E-8C52-182673A26291}"/>
    <cellStyle name="Accent5 2" xfId="237" xr:uid="{9051592F-7A3A-401F-AC7B-58EA67CAF449}"/>
    <cellStyle name="Accent6 2" xfId="238" xr:uid="{4BA3217F-60B7-4E7D-91DA-16D1188048C6}"/>
    <cellStyle name="Bad 2" xfId="239" xr:uid="{1D0072CD-694F-4157-A13C-F05C2C20416C}"/>
    <cellStyle name="Calculation 2" xfId="240" xr:uid="{78CA2F4B-8ED3-4BB1-A757-B39100F35019}"/>
    <cellStyle name="Check Cell 2" xfId="241" xr:uid="{D457D8E7-852C-4213-8D8C-0EAF2256411D}"/>
    <cellStyle name="Comma 2" xfId="6" xr:uid="{40FC862E-220F-4AD3-8009-E49BF01A2102}"/>
    <cellStyle name="Comma 2 2" xfId="17" xr:uid="{B5020C3B-AC06-45FB-A0B5-117AD6360C2C}"/>
    <cellStyle name="Comma 2 2 2" xfId="41" xr:uid="{DC6708D9-3DF0-4F17-85DE-9EE0CE82003F}"/>
    <cellStyle name="Comma 2 3" xfId="242" xr:uid="{8D8471A0-41B4-45D3-929B-745DA7043220}"/>
    <cellStyle name="Comma 2 4" xfId="243" xr:uid="{26E6811D-B4A0-4D84-B8BB-F5155FD10807}"/>
    <cellStyle name="Comma 2 5" xfId="244" xr:uid="{D2DE2260-C97A-4875-81B2-32C824BB122C}"/>
    <cellStyle name="Comma 2 6" xfId="245" xr:uid="{F815537B-73D8-4499-8CC7-1F48370A9A80}"/>
    <cellStyle name="Comma 2 7" xfId="526" xr:uid="{BD11FD69-287F-4096-8CDC-8D093EAB431A}"/>
    <cellStyle name="Comma 2 8" xfId="36" xr:uid="{43086789-4F9D-4720-80BE-EB5785F69169}"/>
    <cellStyle name="Comma 2 8 2" xfId="888" xr:uid="{B3C0406D-5481-41F4-B9BC-18A36B04A48B}"/>
    <cellStyle name="Comma 3" xfId="23" xr:uid="{0700BC46-868E-43B0-8E53-E30CB7FEF883}"/>
    <cellStyle name="Comma 3 2" xfId="42" xr:uid="{16CC9DC8-F987-460C-B156-62A5A584B824}"/>
    <cellStyle name="Comma 3 2 2" xfId="889" xr:uid="{448E72A8-AC2E-411B-AD77-51F634EF6173}"/>
    <cellStyle name="Comma 4" xfId="25" xr:uid="{CCEF0CE0-3407-4D22-9B81-C9B9C66D5C9C}"/>
    <cellStyle name="Comma 4 2" xfId="246" xr:uid="{431FD57F-20B8-458A-8E81-BA3CBD6D57AB}"/>
    <cellStyle name="Comma 5" xfId="529" xr:uid="{78045B6A-B0BD-4A02-8BE7-0829452C55B7}"/>
    <cellStyle name="Comma 6" xfId="892" xr:uid="{39C9E502-4481-45E6-B698-CB250C9EEE92}"/>
    <cellStyle name="Comma 9" xfId="247" xr:uid="{3CAFD879-4CAA-49AE-BC8C-387C4F017F84}"/>
    <cellStyle name="Comma0" xfId="248" xr:uid="{B6F4AA84-D52A-4D7F-85EE-D012EC6ECB15}"/>
    <cellStyle name="Currency 2" xfId="249" xr:uid="{05825BCC-6063-47FA-B397-DAB88A005CC2}"/>
    <cellStyle name="Currency 3" xfId="250" xr:uid="{BF1C4E52-580A-42F1-8B7F-645E8D7D4AE2}"/>
    <cellStyle name="Currency0" xfId="524" xr:uid="{01610AC3-9199-41B7-A896-790930F302DD}"/>
    <cellStyle name="Explanatory Text" xfId="893" builtinId="53"/>
    <cellStyle name="Explanatory Text 2" xfId="251" xr:uid="{99C68931-BC35-457E-A692-AF01356865F5}"/>
    <cellStyle name="Good 2" xfId="252" xr:uid="{E9575C98-7FF5-4C29-871D-FD63C9053727}"/>
    <cellStyle name="Heading 1 2" xfId="253" xr:uid="{B7A1D0FF-5AE9-4396-B1C6-F06826BA2E98}"/>
    <cellStyle name="Heading 2 2" xfId="254" xr:uid="{04A78C18-48EC-49D4-AAA5-1226D503F365}"/>
    <cellStyle name="Heading 3 2" xfId="255" xr:uid="{A0285CCB-792F-4C2B-BBEB-1EC89AF2D64D}"/>
    <cellStyle name="Heading 4 2" xfId="256" xr:uid="{9F9CFA9A-2078-40E4-9E5E-3B1C3E303EE0}"/>
    <cellStyle name="Hyperlink" xfId="14" builtinId="8"/>
    <cellStyle name="Hyperlink 16" xfId="29" xr:uid="{36DDB563-4F9D-4922-B24A-06EB3F826137}"/>
    <cellStyle name="Hyperlink 2" xfId="20" xr:uid="{9AF1CDA1-CB78-4E67-9AF0-30342667BAFF}"/>
    <cellStyle name="Hyperlink 2 2" xfId="43" xr:uid="{E4702447-DED2-4665-8845-6AFE0E8044E8}"/>
    <cellStyle name="Hyperlink 2 2 2" xfId="886" xr:uid="{0BD93EFF-EDBC-4949-818E-DE2E6EBF21B0}"/>
    <cellStyle name="Hyperlink 3" xfId="26" xr:uid="{C5F6940F-F1C2-4FC8-A84B-29B354EE684C}"/>
    <cellStyle name="Hyperlink 3 2" xfId="45" xr:uid="{1F55AFA1-5909-4B60-A7C4-010F27D2D583}"/>
    <cellStyle name="Hyperlink 3 3" xfId="28" xr:uid="{1AC50BDE-9598-488F-98F8-C91AF2513D00}"/>
    <cellStyle name="Hyperlink 3 4" xfId="531" xr:uid="{3902AE6B-A8CE-427F-AF9A-5B0B78C447AD}"/>
    <cellStyle name="Hyperlink 4" xfId="50" xr:uid="{60741CFC-260D-4A4D-869E-63ABB06A7401}"/>
    <cellStyle name="Hyperlink 5" xfId="337" xr:uid="{F8249469-BFD6-4DA0-B8F9-4CB4CD1ABFEF}"/>
    <cellStyle name="Hyperlink 6" xfId="31" xr:uid="{9E4494FB-696C-4046-A533-1107648FF263}"/>
    <cellStyle name="Hyperlink 6 2" xfId="521" xr:uid="{146C7B67-4219-40DA-92D0-C9735D4B4F4B}"/>
    <cellStyle name="Input 2" xfId="257" xr:uid="{24265E65-2F09-4C93-9E67-89E604E4A9DC}"/>
    <cellStyle name="Linked Cell 2" xfId="258" xr:uid="{BEFC2AAF-75CE-4EA8-A861-57810FE0EBBC}"/>
    <cellStyle name="Neutral 2" xfId="259" xr:uid="{1DB83E31-F1E9-4465-AFEA-CF4795CAB774}"/>
    <cellStyle name="Normal" xfId="0" builtinId="0"/>
    <cellStyle name="Normal 10" xfId="48" xr:uid="{DDE9AEA0-942A-42C0-8063-619E9A2B46CE}"/>
    <cellStyle name="Normal 10 2" xfId="339" xr:uid="{02D33297-97BE-456C-8067-80690E9D9C5C}"/>
    <cellStyle name="Normal 10 2 2" xfId="709" xr:uid="{D52ABE03-2DA1-4DC5-988C-A63C71FE456A}"/>
    <cellStyle name="Normal 10 3" xfId="533" xr:uid="{150B61A5-CDCE-4C07-9CC1-93F8B2CC01FD}"/>
    <cellStyle name="Normal 11" xfId="260" xr:uid="{513CAFDD-2868-4681-9200-70AD9201F25D}"/>
    <cellStyle name="Normal 11 2" xfId="261" xr:uid="{F9B30C7F-F07A-455C-B915-A57CFEC628DD}"/>
    <cellStyle name="Normal 11 2 2" xfId="696" xr:uid="{9E7ADAE2-C802-4D0B-A357-4D113AE3DB6D}"/>
    <cellStyle name="Normal 11 3" xfId="262" xr:uid="{C9B4CCB2-44C1-4E32-9288-2DB0CEAE6993}"/>
    <cellStyle name="Normal 11 3 2" xfId="697" xr:uid="{70726948-99A0-4E74-8FA4-53180986F186}"/>
    <cellStyle name="Normal 11 4" xfId="263" xr:uid="{F3D1DC56-5DC4-453E-B60A-381B79B3122C}"/>
    <cellStyle name="Normal 11 4 2" xfId="698" xr:uid="{24651C5C-57BC-4AA3-AAB3-8799754BB1A9}"/>
    <cellStyle name="Normal 110" xfId="7" xr:uid="{B4BB0EF1-A317-4B0E-8E66-48B8994C1673}"/>
    <cellStyle name="Normal 110 2" xfId="18" xr:uid="{A356892B-2995-4068-8711-CD4F6CDF4938}"/>
    <cellStyle name="Normal 110 3" xfId="885" xr:uid="{9A1D72AB-FAC1-497D-AD09-407ECA053C5D}"/>
    <cellStyle name="Normal 12" xfId="264" xr:uid="{7E639AFC-32FD-4273-A68F-3DA7363B4B9C}"/>
    <cellStyle name="Normal 12 2" xfId="265" xr:uid="{11E4F9D1-4B61-43F5-84F6-C942610A6679}"/>
    <cellStyle name="Normal 12 2 2" xfId="699" xr:uid="{6C0A61B8-FF76-4C2E-A94A-543D148C75CF}"/>
    <cellStyle name="Normal 12 3" xfId="266" xr:uid="{0954EDB4-E452-4614-99F8-D624A9E28FB1}"/>
    <cellStyle name="Normal 12 3 2" xfId="700" xr:uid="{BDEFAC3F-D351-4C90-8722-194554D5AA0E}"/>
    <cellStyle name="Normal 12 4" xfId="267" xr:uid="{D82830B6-11C2-4106-9F86-75103B2A9CD5}"/>
    <cellStyle name="Normal 12 4 2" xfId="701" xr:uid="{689F7A41-D0B0-41D9-BE32-1167508E989D}"/>
    <cellStyle name="Normal 13" xfId="268" xr:uid="{9C65910C-0F56-4972-BCBC-4EF55F7ACA99}"/>
    <cellStyle name="Normal 13 2" xfId="269" xr:uid="{575FF482-F50D-4267-BB37-F89C6706921F}"/>
    <cellStyle name="Normal 13 2 2" xfId="702" xr:uid="{37D5043D-92D0-4741-8DED-849EF45B6EB3}"/>
    <cellStyle name="Normal 13 3" xfId="270" xr:uid="{FA85BCCA-8C63-463F-B6E7-87311E81A225}"/>
    <cellStyle name="Normal 13 3 2" xfId="703" xr:uid="{086AC22D-28E7-4C0D-944F-6DA749608F6F}"/>
    <cellStyle name="Normal 13 4" xfId="271" xr:uid="{7C6786B9-B161-43DF-AE23-CD82121C86E2}"/>
    <cellStyle name="Normal 13 4 2" xfId="704" xr:uid="{46926100-9922-41DA-9CC2-5D9FD68A2E1D}"/>
    <cellStyle name="Normal 14" xfId="272" xr:uid="{DF9765EF-3602-4665-AE06-624A5C043BD2}"/>
    <cellStyle name="Normal 14 2" xfId="273" xr:uid="{4A518685-C80D-4B99-AF8D-E3D9FF21207C}"/>
    <cellStyle name="Normal 15" xfId="274" xr:uid="{39E84589-8707-4E7A-B4FA-A5760687C821}"/>
    <cellStyle name="Normal 16" xfId="275" xr:uid="{9CD98A42-D04A-4AB1-83B9-B46C372E7F43}"/>
    <cellStyle name="Normal 17" xfId="276" xr:uid="{89DA34C4-00AD-4D27-90E8-77B1931E07D0}"/>
    <cellStyle name="Normal 18" xfId="277" xr:uid="{FFDC2609-C787-48CA-A076-71917CA93DCB}"/>
    <cellStyle name="Normal 19" xfId="27" xr:uid="{ADCA816F-7AAD-49C8-AAD7-B418EEB6294F}"/>
    <cellStyle name="Normal 2" xfId="13" xr:uid="{56B31F73-7C94-4D9B-A62C-741480CF9D19}"/>
    <cellStyle name="Normal 2 10" xfId="51" xr:uid="{3670F353-A482-4DEB-AEDF-44706629ED9B}"/>
    <cellStyle name="Normal 2 10 2" xfId="340" xr:uid="{31025AFB-8738-4D06-B2EF-15E6B78C6D7D}"/>
    <cellStyle name="Normal 2 10 2 2" xfId="710" xr:uid="{F41C3BB5-7DDA-42F5-A382-CDBB5EB67325}"/>
    <cellStyle name="Normal 2 10 3" xfId="534" xr:uid="{A1D78DB0-E4EC-4548-8CE1-C7459C2E3982}"/>
    <cellStyle name="Normal 2 11" xfId="52" xr:uid="{B2FEADD2-A1FF-4D7E-9398-FD48711D0EFF}"/>
    <cellStyle name="Normal 2 11 2" xfId="341" xr:uid="{51862BBF-99F3-416F-BC27-2B1CE91FBA82}"/>
    <cellStyle name="Normal 2 11 2 2" xfId="711" xr:uid="{F46E7653-335B-4CDC-8A1F-E2D1CE6524CB}"/>
    <cellStyle name="Normal 2 11 3" xfId="535" xr:uid="{AE5ADB9B-D77F-468E-AD09-5E2F421B2160}"/>
    <cellStyle name="Normal 2 12" xfId="278" xr:uid="{336BC7F2-D90B-4482-B692-E9DEC2DCF9B7}"/>
    <cellStyle name="Normal 2 13" xfId="279" xr:uid="{FE8A4BA8-314C-46F2-8CED-9DC01A6C9DAA}"/>
    <cellStyle name="Normal 2 14" xfId="280" xr:uid="{0BAB5816-1A90-44F2-A364-F5383A51F705}"/>
    <cellStyle name="Normal 2 15" xfId="281" xr:uid="{1FF31855-5927-483D-BCA9-54F595527FEE}"/>
    <cellStyle name="Normal 2 16" xfId="282" xr:uid="{55777B3E-7362-4614-A836-30D3AAAA0285}"/>
    <cellStyle name="Normal 2 17" xfId="283" xr:uid="{84EE1D44-3EE2-4B74-A35E-3326122CBD78}"/>
    <cellStyle name="Normal 2 18" xfId="284" xr:uid="{26FFB3BA-7A3D-4676-8387-3B70826F5702}"/>
    <cellStyle name="Normal 2 19" xfId="285" xr:uid="{F43B14D6-2835-4309-947F-305BA65E1D71}"/>
    <cellStyle name="Normal 2 2" xfId="1" xr:uid="{2FC3D51A-DA96-4804-8FC1-D4DB3106090F}"/>
    <cellStyle name="Normal 2 2 10" xfId="342" xr:uid="{D7EFF1F9-4475-44A8-AAA2-B832A0F66246}"/>
    <cellStyle name="Normal 2 2 10 2" xfId="712" xr:uid="{A3EE9647-F5BD-44AE-AFE5-FCB24A5A5AE8}"/>
    <cellStyle name="Normal 2 2 2" xfId="53" xr:uid="{BDB22365-5065-431F-A330-0DC5958624F1}"/>
    <cellStyle name="Normal 2 2 2 2" xfId="54" xr:uid="{87EF86A2-36D2-4F74-9232-867823DA8004}"/>
    <cellStyle name="Normal 2 2 2 2 2" xfId="343" xr:uid="{CFD5AC18-CEC5-4174-ABC8-64927F06DE4A}"/>
    <cellStyle name="Normal 2 2 2 2 2 2" xfId="713" xr:uid="{739ED291-C270-4C68-9A0C-537F52E5601C}"/>
    <cellStyle name="Normal 2 2 2 2 3" xfId="537" xr:uid="{0E54E823-B155-45F6-92B2-B6E540508239}"/>
    <cellStyle name="Normal 2 2 2 3" xfId="55" xr:uid="{4E26D873-E9CE-4220-AAB2-0F1266942D9B}"/>
    <cellStyle name="Normal 2 2 2 3 2" xfId="344" xr:uid="{AB0F0705-EE73-49C8-92E7-7294BEDA22D1}"/>
    <cellStyle name="Normal 2 2 2 3 2 2" xfId="714" xr:uid="{DDD806EB-25CB-473B-8AC8-3E1BB7C2B6C7}"/>
    <cellStyle name="Normal 2 2 2 3 3" xfId="538" xr:uid="{C55532F9-A028-4D33-B5B4-FB866C8F78E1}"/>
    <cellStyle name="Normal 2 2 2 4" xfId="345" xr:uid="{E991E736-C7AC-4413-A9C5-664906B00E42}"/>
    <cellStyle name="Normal 2 2 2 4 2" xfId="715" xr:uid="{2EF55179-5C29-43CF-9D4A-D4FFE298CE96}"/>
    <cellStyle name="Normal 2 2 2 5" xfId="536" xr:uid="{33EC756B-2EB4-43E5-81BE-249BDB7632CC}"/>
    <cellStyle name="Normal 2 2 3" xfId="56" xr:uid="{D06C985A-1DF1-40E0-BD1B-FC761369AF28}"/>
    <cellStyle name="Normal 2 2 3 2" xfId="57" xr:uid="{C7862425-F954-47AF-8DD1-5BFC644FD2A4}"/>
    <cellStyle name="Normal 2 2 3 2 2" xfId="346" xr:uid="{87574C07-2780-40E1-9FCA-97C7DC835CEF}"/>
    <cellStyle name="Normal 2 2 3 2 2 2" xfId="716" xr:uid="{3BEC8A8F-B2CA-4E5C-8D87-97D42448E099}"/>
    <cellStyle name="Normal 2 2 3 2 3" xfId="540" xr:uid="{02972B4F-F922-41A9-A22E-F42785487119}"/>
    <cellStyle name="Normal 2 2 3 3" xfId="347" xr:uid="{7115607C-D137-44B0-8941-BC8CB55CAE94}"/>
    <cellStyle name="Normal 2 2 3 3 2" xfId="717" xr:uid="{6D430E89-1555-4F39-A5B0-B73A59646D0E}"/>
    <cellStyle name="Normal 2 2 3 4" xfId="539" xr:uid="{7BDABAE2-0D81-4644-A460-D42928B18159}"/>
    <cellStyle name="Normal 2 2 4" xfId="58" xr:uid="{A766AEC7-0E0F-4C22-9880-92401876F28A}"/>
    <cellStyle name="Normal 2 2 4 2" xfId="59" xr:uid="{3A4C36F2-D7E4-49B8-813E-FB91183604BF}"/>
    <cellStyle name="Normal 2 2 4 2 2" xfId="348" xr:uid="{43CE8773-BAFB-472F-8888-36464D5188D1}"/>
    <cellStyle name="Normal 2 2 4 2 2 2" xfId="718" xr:uid="{50F20AEA-34C4-44A4-BFE6-248769BA64BE}"/>
    <cellStyle name="Normal 2 2 4 2 3" xfId="542" xr:uid="{596E0448-EB6E-4A4C-A557-37AADD313622}"/>
    <cellStyle name="Normal 2 2 4 3" xfId="349" xr:uid="{52E63A47-714E-4148-825F-757113ABCF8A}"/>
    <cellStyle name="Normal 2 2 4 3 2" xfId="719" xr:uid="{1DE22F6E-3232-4814-8135-6E56F4AE89CB}"/>
    <cellStyle name="Normal 2 2 4 4" xfId="541" xr:uid="{166600A1-8532-443E-BE0B-F2CC16356C67}"/>
    <cellStyle name="Normal 2 2 5" xfId="60" xr:uid="{C1EFDDBB-1F08-44FB-BD50-962626756FA7}"/>
    <cellStyle name="Normal 2 2 5 2" xfId="61" xr:uid="{D5F6486A-3DEB-4FBF-83CF-9A1D3AE2A34A}"/>
    <cellStyle name="Normal 2 2 5 2 2" xfId="350" xr:uid="{18DA5D7F-7B03-4FBE-BF35-011AF4BD4190}"/>
    <cellStyle name="Normal 2 2 5 2 2 2" xfId="720" xr:uid="{09FF855B-93D7-42D8-89F6-6E9CF339F831}"/>
    <cellStyle name="Normal 2 2 5 2 3" xfId="544" xr:uid="{E6BB14E2-6462-403B-9E62-0F64B10B9D91}"/>
    <cellStyle name="Normal 2 2 5 3" xfId="351" xr:uid="{0737089C-783D-416F-9F60-46BBB6410CC1}"/>
    <cellStyle name="Normal 2 2 5 3 2" xfId="721" xr:uid="{EAC36CA1-7EF5-417E-B762-F80A432091C7}"/>
    <cellStyle name="Normal 2 2 5 4" xfId="543" xr:uid="{078991DB-9B4D-420A-AD18-74B9365CABFE}"/>
    <cellStyle name="Normal 2 2 6" xfId="62" xr:uid="{05D6FED9-515B-48B5-940E-E52FEF6C4569}"/>
    <cellStyle name="Normal 2 2 6 2" xfId="352" xr:uid="{F46439ED-F7E0-49B3-BAC2-01B219B83823}"/>
    <cellStyle name="Normal 2 2 6 2 2" xfId="722" xr:uid="{12C2A771-3356-42D5-8302-17C5282E32BB}"/>
    <cellStyle name="Normal 2 2 6 3" xfId="545" xr:uid="{AED579B3-44AC-43CF-AD2B-D4ADC1700E1D}"/>
    <cellStyle name="Normal 2 2 7" xfId="63" xr:uid="{7C61042D-1F05-44BF-B584-D111EA99D6DC}"/>
    <cellStyle name="Normal 2 2 7 2" xfId="353" xr:uid="{C221C942-748B-457D-AE1A-A93EE30537D3}"/>
    <cellStyle name="Normal 2 2 7 2 2" xfId="723" xr:uid="{E413D9B8-4C52-4804-9984-3405C2BB5F81}"/>
    <cellStyle name="Normal 2 2 7 3" xfId="546" xr:uid="{4548990A-C7D1-46D4-A9CA-8B86E5B887F6}"/>
    <cellStyle name="Normal 2 2 8" xfId="64" xr:uid="{31D4CD77-79F2-4404-B016-8862DBC8A706}"/>
    <cellStyle name="Normal 2 2 8 2" xfId="354" xr:uid="{71C76AA2-7977-40D2-8D4C-19DD00EA52A2}"/>
    <cellStyle name="Normal 2 2 8 2 2" xfId="724" xr:uid="{60617BDA-AB0C-4096-9DE9-7FD5049E6E66}"/>
    <cellStyle name="Normal 2 2 8 3" xfId="547" xr:uid="{57BB2685-EC18-4EB7-8B0F-6D34D5A7E47E}"/>
    <cellStyle name="Normal 2 2 9" xfId="355" xr:uid="{6A3C4582-755E-4F5D-8FFC-1F266C428B43}"/>
    <cellStyle name="Normal 2 20" xfId="286" xr:uid="{EFB03BD9-51B8-41E7-8BD7-E1BAAED750F2}"/>
    <cellStyle name="Normal 2 21" xfId="287" xr:uid="{849309FF-AFDF-4D98-B149-4EF14E261596}"/>
    <cellStyle name="Normal 2 22" xfId="288" xr:uid="{E5A2FEF4-4C7B-463D-88E8-10F2351341C8}"/>
    <cellStyle name="Normal 2 23" xfId="289" xr:uid="{08B5E14F-51DC-45BD-BB0C-A680C82CFF87}"/>
    <cellStyle name="Normal 2 24" xfId="338" xr:uid="{F181E19B-9B79-4E9C-BF9D-23C8E5F68E52}"/>
    <cellStyle name="Normal 2 25" xfId="525" xr:uid="{4F7EC4E5-189A-4702-A24E-5D8FE45B2BC2}"/>
    <cellStyle name="Normal 2 3" xfId="2" xr:uid="{584D3E53-A058-4F53-BA7E-916A372FE77B}"/>
    <cellStyle name="Normal 2 3 11" xfId="4" xr:uid="{4D7C4A4E-9092-4623-BE7A-393C307F7084}"/>
    <cellStyle name="Normal 2 3 2" xfId="12" xr:uid="{AA3C6987-A3A2-4DB8-8FE4-EAA44F4911F8}"/>
    <cellStyle name="Normal 2 3 2 2" xfId="65" xr:uid="{EB50D3AD-252D-4173-AE14-31BCAE391D5D}"/>
    <cellStyle name="Normal 2 3 2 2 2" xfId="356" xr:uid="{EDBF16C2-0120-44C6-954B-FB795669ED08}"/>
    <cellStyle name="Normal 2 3 2 2 2 2" xfId="725" xr:uid="{CB323F64-ACFE-44C2-8E89-4B52DB346334}"/>
    <cellStyle name="Normal 2 3 2 2 3" xfId="548" xr:uid="{3A9B82C5-2410-4C2B-8625-1D1A185BBC0E}"/>
    <cellStyle name="Normal 2 3 2 3" xfId="66" xr:uid="{227B357F-25B6-423C-9904-AACE37F2393C}"/>
    <cellStyle name="Normal 2 3 2 3 2" xfId="357" xr:uid="{F84D35CE-D71B-42F2-AADC-1C51A795352D}"/>
    <cellStyle name="Normal 2 3 2 3 2 2" xfId="726" xr:uid="{2F8B8EBA-BF3A-421C-A78B-2747DA3F9F09}"/>
    <cellStyle name="Normal 2 3 2 3 3" xfId="549" xr:uid="{CF292993-18DC-4398-B518-A0807F298623}"/>
    <cellStyle name="Normal 2 3 2 4" xfId="358" xr:uid="{3BA74A20-C147-486F-8757-2E7BAB5F91D3}"/>
    <cellStyle name="Normal 2 3 2 5" xfId="33" xr:uid="{50A518FF-358F-48AC-A0FF-217E3811452B}"/>
    <cellStyle name="Normal 2 3 3" xfId="67" xr:uid="{0B9A3103-72E4-4B58-B0F5-6DE203E316AA}"/>
    <cellStyle name="Normal 2 3 4" xfId="68" xr:uid="{649E779B-A09F-44EE-A685-B309A712C63B}"/>
    <cellStyle name="Normal 2 3 4 2" xfId="359" xr:uid="{C9609250-F1EE-417A-8CC3-970D7E095F48}"/>
    <cellStyle name="Normal 2 3 4 2 2" xfId="727" xr:uid="{B0EBD83C-81EA-4F10-A2E3-257591D50429}"/>
    <cellStyle name="Normal 2 3 4 3" xfId="550" xr:uid="{6D4C1370-F045-490B-B5DF-113E5A0139E9}"/>
    <cellStyle name="Normal 2 3 5" xfId="69" xr:uid="{15A648C1-D4C1-4211-A34D-2CFBB242A9E3}"/>
    <cellStyle name="Normal 2 3 5 2" xfId="360" xr:uid="{E75CB8FF-ABA2-4F49-B9E4-31963C15AAEA}"/>
    <cellStyle name="Normal 2 3 5 2 2" xfId="728" xr:uid="{80F1059B-84C8-4DFC-8AE1-1CEEADB3A0C9}"/>
    <cellStyle name="Normal 2 3 5 3" xfId="551" xr:uid="{B8797BC2-EA42-4A20-A50F-AEBF33623284}"/>
    <cellStyle name="Normal 2 3 6" xfId="361" xr:uid="{B6B268A4-9546-4174-9D6C-84CAB58052D8}"/>
    <cellStyle name="Normal 2 3 6 2" xfId="729" xr:uid="{AB34D4FB-AB3F-4A2F-B468-149CD1CC6945}"/>
    <cellStyle name="Normal 2 3 7" xfId="40" xr:uid="{5DBCDE3B-0034-4FB4-B0F8-20CEDF5F2C38}"/>
    <cellStyle name="Normal 2 3 8" xfId="32" xr:uid="{E9657992-D6EA-41D5-A3A8-DC6C54065EDB}"/>
    <cellStyle name="Normal 2 4" xfId="10" xr:uid="{2C62E21E-53CE-44B4-AE8F-4A7E3DC936C8}"/>
    <cellStyle name="Normal 2 4 2" xfId="71" xr:uid="{0045312F-7A1B-4886-BFB7-1C8E9556923B}"/>
    <cellStyle name="Normal 2 4 2 2" xfId="362" xr:uid="{192E9AD6-75E4-4C6B-B41B-6D04E8465C09}"/>
    <cellStyle name="Normal 2 4 2 2 2" xfId="730" xr:uid="{19D4C815-CF62-460F-B88C-816128E7A58C}"/>
    <cellStyle name="Normal 2 4 2 3" xfId="552" xr:uid="{6C92E65C-7478-4935-9BD5-55CCA98A0830}"/>
    <cellStyle name="Normal 2 4 3" xfId="70" xr:uid="{1A72BB4F-87BE-45BC-9BB5-175C1CE87B27}"/>
    <cellStyle name="Normal 2 4 3 2" xfId="887" xr:uid="{3B6BC75B-3553-4B27-B41A-5D5D1C21EBCA}"/>
    <cellStyle name="Normal 2 5" xfId="22" xr:uid="{11C3FE0A-6C75-41C6-9375-ACDE5CB3CF7D}"/>
    <cellStyle name="Normal 2 5 2" xfId="72" xr:uid="{D6936D31-5C23-424F-8B7B-E899D3DF48F6}"/>
    <cellStyle name="Normal 2 5 2 2" xfId="363" xr:uid="{6838D100-D514-4341-A2EB-DCDBDB352613}"/>
    <cellStyle name="Normal 2 5 2 2 2" xfId="731" xr:uid="{B4162F32-A232-4981-B28F-16407D91717D}"/>
    <cellStyle name="Normal 2 5 2 3" xfId="554" xr:uid="{08EB18DA-897F-44C5-9855-82184713D250}"/>
    <cellStyle name="Normal 2 5 3" xfId="364" xr:uid="{6C94137E-F704-43B6-B8BF-53673C5DFBB0}"/>
    <cellStyle name="Normal 2 5 3 2" xfId="732" xr:uid="{83CA3F1E-1949-41E8-910D-79592255BA93}"/>
    <cellStyle name="Normal 2 5 4" xfId="553" xr:uid="{7AEA056D-3C83-41C2-9873-C6D8CC9DFB59}"/>
    <cellStyle name="Normal 2 6" xfId="19" xr:uid="{FE77FA1B-3125-477F-8DC1-AC8840F460C7}"/>
    <cellStyle name="Normal 2 6 2" xfId="74" xr:uid="{2281D29A-1854-460D-AAF9-08D6654C77B2}"/>
    <cellStyle name="Normal 2 6 2 2" xfId="365" xr:uid="{2C482756-E8D7-4E7C-B816-85EF6FF50C29}"/>
    <cellStyle name="Normal 2 6 2 2 2" xfId="733" xr:uid="{3513DCC4-763B-4E69-B007-C97E73DE4175}"/>
    <cellStyle name="Normal 2 6 2 3" xfId="556" xr:uid="{70EE66FE-0770-48D4-8FA7-EFE8F9A31DC4}"/>
    <cellStyle name="Normal 2 6 3" xfId="366" xr:uid="{26507500-DDE2-41E0-AB2D-B4FE990668B8}"/>
    <cellStyle name="Normal 2 6 3 2" xfId="734" xr:uid="{4FC28D1B-A9F2-4EB9-ACDD-64B8DD0E8EC4}"/>
    <cellStyle name="Normal 2 6 4" xfId="73" xr:uid="{F01CFE52-3A7F-44D7-A351-28C4E4BAEB67}"/>
    <cellStyle name="Normal 2 6 5" xfId="555" xr:uid="{15117C30-3E8D-4E07-AC4C-0AAB13B1D5EA}"/>
    <cellStyle name="Normal 2 7" xfId="75" xr:uid="{7D01ABD6-3CEC-45F8-AA47-203A4AB618A0}"/>
    <cellStyle name="Normal 2 7 2" xfId="76" xr:uid="{E6D1304E-F8CE-420D-AC9D-BD9C812EF28D}"/>
    <cellStyle name="Normal 2 7 2 2" xfId="367" xr:uid="{6340B2BA-DA0D-4BCC-822D-333947790856}"/>
    <cellStyle name="Normal 2 7 2 2 2" xfId="735" xr:uid="{85CA2012-1DDC-4808-9DC2-94190CC35C0D}"/>
    <cellStyle name="Normal 2 7 2 3" xfId="558" xr:uid="{30FFFA2A-EC73-4DF8-B319-F979F9AB0C69}"/>
    <cellStyle name="Normal 2 7 3" xfId="368" xr:uid="{D5611429-8CA7-481E-92A7-B2D4C469001D}"/>
    <cellStyle name="Normal 2 7 3 2" xfId="736" xr:uid="{D9545095-D8EA-4351-B5F2-0A55273508FC}"/>
    <cellStyle name="Normal 2 7 4" xfId="557" xr:uid="{9808A549-EEEF-4468-931F-48A27627806B}"/>
    <cellStyle name="Normal 2 8" xfId="77" xr:uid="{89FAA12E-6613-495C-A55F-F8F13E8B9816}"/>
    <cellStyle name="Normal 2 8 2" xfId="78" xr:uid="{A2EEDB40-D4A8-4ABB-BD8A-53640A2959CA}"/>
    <cellStyle name="Normal 2 8 2 2" xfId="369" xr:uid="{1AF53422-F1EC-49C0-B120-4AB6F6BA5503}"/>
    <cellStyle name="Normal 2 8 2 2 2" xfId="737" xr:uid="{622E9A5B-EC52-4ACC-AF48-E43810BABBDA}"/>
    <cellStyle name="Normal 2 8 2 3" xfId="560" xr:uid="{252CEFFB-B0AA-403D-B6AB-7A485AA7C2AB}"/>
    <cellStyle name="Normal 2 8 3" xfId="370" xr:uid="{15EA39F0-2E08-4B94-9949-5C5D047F34EB}"/>
    <cellStyle name="Normal 2 8 3 2" xfId="738" xr:uid="{D1CCBAA2-D092-43A1-8B6D-F0B7B3E1190F}"/>
    <cellStyle name="Normal 2 8 4" xfId="559" xr:uid="{B4892BCB-0586-4124-A5A5-43580F6FA4EC}"/>
    <cellStyle name="Normal 2 9" xfId="79" xr:uid="{CE08102C-3643-4472-A400-52DA9B181810}"/>
    <cellStyle name="Normal 2 9 2" xfId="371" xr:uid="{52D93547-370D-442A-8C0B-6E5E4993424C}"/>
    <cellStyle name="Normal 2 9 2 2" xfId="739" xr:uid="{17D75E54-BF6E-40F9-B720-EFEE850520E5}"/>
    <cellStyle name="Normal 2 9 3" xfId="561" xr:uid="{52C2C780-907F-4791-BAC5-1381B3A8BB91}"/>
    <cellStyle name="Normal 20" xfId="34" xr:uid="{6D68293A-D523-4493-BD02-8F4934DCDE78}"/>
    <cellStyle name="Normal 20 2" xfId="891" xr:uid="{372C07F6-5CDE-4338-9781-EA0D9341515D}"/>
    <cellStyle name="Normal 21" xfId="30" xr:uid="{36E5E842-FD2A-477E-83DF-3B6BD197A468}"/>
    <cellStyle name="Normal 21 2" xfId="890" xr:uid="{2E167BBA-32AA-401F-A140-28FBC5C74300}"/>
    <cellStyle name="Normal 22" xfId="530" xr:uid="{30289B9D-226D-4E8D-B09B-E0A8BA611481}"/>
    <cellStyle name="Normal 3" xfId="15" xr:uid="{9FE5BC0D-8474-457A-BED8-6512B6373B0F}"/>
    <cellStyle name="Normal 3 10" xfId="290" xr:uid="{A29C6949-957F-4727-9D1A-C595908BBCC6}"/>
    <cellStyle name="Normal 3 11" xfId="291" xr:uid="{F540BB81-C171-4E2E-A95C-3EEC683A24DC}"/>
    <cellStyle name="Normal 3 12" xfId="292" xr:uid="{88F31E5B-703A-45D5-8048-88CEC203A34E}"/>
    <cellStyle name="Normal 3 13" xfId="293" xr:uid="{8C47C3C7-1683-45F0-8957-8B5AD7707FCC}"/>
    <cellStyle name="Normal 3 14" xfId="35" xr:uid="{19AD4A96-2798-4D0F-847E-556E692F9BC8}"/>
    <cellStyle name="Normal 3 2" xfId="9" xr:uid="{320F04C3-91A1-410E-AB81-82960AF1BE04}"/>
    <cellStyle name="Normal 3 2 2" xfId="49" xr:uid="{486333A0-5A24-4026-9454-BA3D3827F0E9}"/>
    <cellStyle name="Normal 3 2 2 2" xfId="80" xr:uid="{4D9E101F-AD11-4894-A126-16C56B67D014}"/>
    <cellStyle name="Normal 3 2 2 3" xfId="372" xr:uid="{2E92A767-18AD-4984-B53D-5CD8A2038EA0}"/>
    <cellStyle name="Normal 3 2 2 3 2" xfId="740" xr:uid="{5EB7F96E-D98D-4A16-9C7A-DA7D2E8BF459}"/>
    <cellStyle name="Normal 3 2 3" xfId="81" xr:uid="{62C02AEB-182E-4249-95A9-F25270CC6B23}"/>
    <cellStyle name="Normal 3 2 3 2" xfId="373" xr:uid="{67F3E6B5-FE51-4C50-B7B2-17EBBF0334D2}"/>
    <cellStyle name="Normal 3 2 4" xfId="82" xr:uid="{F3E542D4-4323-4157-A717-4D70D46FA33F}"/>
    <cellStyle name="Normal 3 2 5" xfId="374" xr:uid="{45111EB4-3018-4546-AA72-4B8CC2D850AF}"/>
    <cellStyle name="Normal 3 2 6" xfId="375" xr:uid="{1B2AF2E0-2DA1-4490-89D4-E68DA9347D12}"/>
    <cellStyle name="Normal 3 2 6 2" xfId="741" xr:uid="{E3E70A42-7C7B-43E5-A9E9-B29B50EE743D}"/>
    <cellStyle name="Normal 3 3" xfId="83" xr:uid="{7E758926-20C6-44E1-BBC6-EE2FE97E8854}"/>
    <cellStyle name="Normal 3 3 2" xfId="84" xr:uid="{FEB21486-33E7-41D9-B0B7-3D625EC1FA2D}"/>
    <cellStyle name="Normal 3 3 2 2" xfId="376" xr:uid="{64C61A62-ACFA-4CE2-93A2-87A65F4BF7DA}"/>
    <cellStyle name="Normal 3 3 2 2 2" xfId="742" xr:uid="{C7DF1F48-C5E5-4C62-9023-C494DFB8860C}"/>
    <cellStyle name="Normal 3 3 2 3" xfId="563" xr:uid="{C8258A2B-5EB8-4F2A-A27A-D8A150EB29FA}"/>
    <cellStyle name="Normal 3 3 3" xfId="85" xr:uid="{A8C7DE9C-5ED1-4370-97DF-109F503887F8}"/>
    <cellStyle name="Normal 3 3 3 2" xfId="377" xr:uid="{30C4D344-9A2B-4F13-BB4A-BF7A9EAA70B8}"/>
    <cellStyle name="Normal 3 3 3 2 2" xfId="743" xr:uid="{23F18906-1434-45C2-B23E-7553AFA9EF22}"/>
    <cellStyle name="Normal 3 3 3 3" xfId="564" xr:uid="{66F64770-CD00-42CB-844F-CCA553ED0687}"/>
    <cellStyle name="Normal 3 3 4" xfId="378" xr:uid="{2FB54F40-98E2-4F11-A247-684AED2156B3}"/>
    <cellStyle name="Normal 3 3 4 2" xfId="744" xr:uid="{83640347-5F88-4649-99D7-FDBD85122943}"/>
    <cellStyle name="Normal 3 3 5" xfId="562" xr:uid="{C363EE58-FD41-4296-A80F-C331837FF631}"/>
    <cellStyle name="Normal 3 4" xfId="86" xr:uid="{166A82D2-D2CD-4AB1-9219-D068A840685D}"/>
    <cellStyle name="Normal 3 4 2" xfId="87" xr:uid="{04C4A80E-B1AC-4838-8FB7-4DD66DABB2DE}"/>
    <cellStyle name="Normal 3 4 2 2" xfId="379" xr:uid="{D0910259-A88B-40A1-996C-1568B21CD204}"/>
    <cellStyle name="Normal 3 4 2 2 2" xfId="745" xr:uid="{479573FA-578D-40CE-8C85-E7D875B0F8F7}"/>
    <cellStyle name="Normal 3 4 2 3" xfId="566" xr:uid="{08E58BB5-309D-4F61-B68B-EEC06818DE6F}"/>
    <cellStyle name="Normal 3 4 3" xfId="380" xr:uid="{F90CE6EC-5F14-40B4-ABF5-D442FAFC4EE7}"/>
    <cellStyle name="Normal 3 4 3 2" xfId="746" xr:uid="{F18F7743-E71B-44C9-BE8C-74E6A251D342}"/>
    <cellStyle name="Normal 3 4 4" xfId="565" xr:uid="{B742B920-D260-4E3C-B6F2-B6A88EC3E013}"/>
    <cellStyle name="Normal 3 5" xfId="88" xr:uid="{10B1A7D2-FD55-4FCE-9C2E-2DA384F790D7}"/>
    <cellStyle name="Normal 3 5 2" xfId="89" xr:uid="{8B3FEB38-3650-40F1-82C0-FD27DA94E90A}"/>
    <cellStyle name="Normal 3 5 2 2" xfId="381" xr:uid="{1041C9CC-8001-44C9-B0A6-7274B750195B}"/>
    <cellStyle name="Normal 3 5 2 2 2" xfId="747" xr:uid="{184804A8-7725-49C4-84CF-2EB212C02603}"/>
    <cellStyle name="Normal 3 5 2 3" xfId="568" xr:uid="{F697BDFF-D21E-422E-9245-3F2773B1EDA5}"/>
    <cellStyle name="Normal 3 5 3" xfId="382" xr:uid="{9EF0B4AD-D8F9-400D-B1BB-5BE55C4E699E}"/>
    <cellStyle name="Normal 3 5 3 2" xfId="748" xr:uid="{3CE6B2F2-B21D-4C54-9069-39A12DF7FDC2}"/>
    <cellStyle name="Normal 3 5 4" xfId="567" xr:uid="{BF036CEC-65C1-4D6F-B7E8-3031189CE42B}"/>
    <cellStyle name="Normal 3 6" xfId="90" xr:uid="{600CF488-12B3-4993-8CDF-6A14B29BED32}"/>
    <cellStyle name="Normal 3 6 2" xfId="91" xr:uid="{EDCFE5B6-D2ED-417C-AF87-BEC426019033}"/>
    <cellStyle name="Normal 3 6 2 2" xfId="383" xr:uid="{269873DE-8436-4CDD-93D7-7DCA99484B65}"/>
    <cellStyle name="Normal 3 6 2 2 2" xfId="749" xr:uid="{F0B7C94B-6443-4348-AD7D-209304ADC028}"/>
    <cellStyle name="Normal 3 6 2 3" xfId="570" xr:uid="{653F3EA3-AB52-45B6-8B90-8523C1F4FE95}"/>
    <cellStyle name="Normal 3 6 3" xfId="384" xr:uid="{59ACE46A-2868-469C-9D29-F259A4DE60DE}"/>
    <cellStyle name="Normal 3 6 3 2" xfId="750" xr:uid="{61C39D47-3AF7-4431-AE5A-BD68CDCBC0B1}"/>
    <cellStyle name="Normal 3 6 4" xfId="569" xr:uid="{56F1CFA0-FA69-4710-BD06-856581478322}"/>
    <cellStyle name="Normal 3 7" xfId="92" xr:uid="{F7DD1780-F95F-4B28-B2EE-6D2B98F6816A}"/>
    <cellStyle name="Normal 3 7 2" xfId="385" xr:uid="{40505ED6-741F-43A0-A1FC-6F07405CA3F7}"/>
    <cellStyle name="Normal 3 7 2 2" xfId="751" xr:uid="{FBFCFA49-9F96-47B4-9310-8B58EEFF63FB}"/>
    <cellStyle name="Normal 3 7 3" xfId="571" xr:uid="{12EE30BD-C7CD-4801-9BA8-D53F5A80ECB3}"/>
    <cellStyle name="Normal 3 8" xfId="93" xr:uid="{7658431D-AE92-4FEE-8A4C-DAC2500165A9}"/>
    <cellStyle name="Normal 3 8 2" xfId="386" xr:uid="{B362CDA6-7851-43FA-8A14-AC10D6F55E2A}"/>
    <cellStyle name="Normal 3 8 2 2" xfId="752" xr:uid="{62C5E693-C92F-4B50-A7BF-663911D6C338}"/>
    <cellStyle name="Normal 3 8 3" xfId="572" xr:uid="{9F73DB80-6E32-440F-AE44-F3461774B3D0}"/>
    <cellStyle name="Normal 3 9" xfId="94" xr:uid="{080B979A-AE10-4E4F-A938-A8EF2EE0A05A}"/>
    <cellStyle name="Normal 3 9 2" xfId="387" xr:uid="{960BFBEF-3BAC-4493-80DA-1A580CF38240}"/>
    <cellStyle name="Normal 3 9 2 2" xfId="753" xr:uid="{704CCDF8-5DC5-4338-8984-0A76A35271E1}"/>
    <cellStyle name="Normal 3 9 3" xfId="573" xr:uid="{D199DF28-CA9D-447B-B3DD-A586FA560010}"/>
    <cellStyle name="Normal 4" xfId="8" xr:uid="{A3CB0537-680D-4349-8385-8B86DA19D3FF}"/>
    <cellStyle name="Normal 4 10" xfId="95" xr:uid="{09C6627D-F148-4530-83F8-DAAC7E5139D3}"/>
    <cellStyle name="Normal 4 10 2" xfId="388" xr:uid="{3FE70A0D-1E2E-486A-AFE8-2AD5D87B2E67}"/>
    <cellStyle name="Normal 4 10 2 2" xfId="389" xr:uid="{717FF994-719E-4101-8A16-349C9978560A}"/>
    <cellStyle name="Normal 4 10 2 2 2" xfId="755" xr:uid="{EB00A867-A6B3-44B1-8D78-DC598C00204E}"/>
    <cellStyle name="Normal 4 10 2 3" xfId="754" xr:uid="{2B403CF5-A56F-44A7-86E2-E469E9B58810}"/>
    <cellStyle name="Normal 4 10 3" xfId="390" xr:uid="{74717BFC-7B46-4713-9C54-1A286D2904A6}"/>
    <cellStyle name="Normal 4 10 3 2" xfId="756" xr:uid="{3540E8D2-6E62-4D28-8254-3D8EA4BE1CA2}"/>
    <cellStyle name="Normal 4 10 4" xfId="574" xr:uid="{EB649708-8A1E-4AAF-9578-584AE4FAC4B7}"/>
    <cellStyle name="Normal 4 11" xfId="294" xr:uid="{2CB1066A-EE7D-419B-9F46-28B80C3D8187}"/>
    <cellStyle name="Normal 4 11 2" xfId="522" xr:uid="{ADFBB292-00DC-4226-8902-6ADBE81696E1}"/>
    <cellStyle name="Normal 4 12" xfId="295" xr:uid="{ECC37A5D-A48E-48F8-8378-8E6F9F7812D8}"/>
    <cellStyle name="Normal 4 13" xfId="296" xr:uid="{17976389-8D5D-4D8B-A158-578C46D36B9F}"/>
    <cellStyle name="Normal 4 14" xfId="37" xr:uid="{EEE26F77-A79A-4A40-9447-F7F9B9837002}"/>
    <cellStyle name="Normal 4 2" xfId="24" xr:uid="{11916B9D-11FE-4555-88A1-2D4BC073040B}"/>
    <cellStyle name="Normal 4 2 2" xfId="96" xr:uid="{741764C4-6E43-488B-84B3-F3B2ABD0BEEA}"/>
    <cellStyle name="Normal 4 2 2 2" xfId="97" xr:uid="{EC418287-5636-4781-A633-D102D90439B7}"/>
    <cellStyle name="Normal 4 2 2 2 2" xfId="391" xr:uid="{4E57FAFD-7A40-4095-9298-42C1CEEBDD83}"/>
    <cellStyle name="Normal 4 2 2 2 2 2" xfId="757" xr:uid="{857B7D3B-9647-4140-949E-770246905FCF}"/>
    <cellStyle name="Normal 4 2 2 2 3" xfId="577" xr:uid="{B3254909-AFEB-4763-A1C7-463433756990}"/>
    <cellStyle name="Normal 4 2 2 3" xfId="392" xr:uid="{E9F84051-921D-474D-B5BF-C6A9CE753AF7}"/>
    <cellStyle name="Normal 4 2 2 3 2" xfId="758" xr:uid="{48477909-6701-4E51-91E9-3ED62A2B859F}"/>
    <cellStyle name="Normal 4 2 2 4" xfId="576" xr:uid="{38923FE1-A648-4D8F-AC5F-2F4E60A9EE77}"/>
    <cellStyle name="Normal 4 2 3" xfId="98" xr:uid="{CB7708ED-44FE-4135-B58F-E0F7340EB660}"/>
    <cellStyle name="Normal 4 2 3 2" xfId="393" xr:uid="{FE535AC6-ED9E-4598-A026-7A62BD81F07D}"/>
    <cellStyle name="Normal 4 2 3 2 2" xfId="759" xr:uid="{AC2E9203-ED59-4B0E-848C-229FF7DEDFB1}"/>
    <cellStyle name="Normal 4 2 3 3" xfId="578" xr:uid="{439AFC13-427A-47FE-9682-A32FCA531C08}"/>
    <cellStyle name="Normal 4 2 4" xfId="99" xr:uid="{30DCF701-D06E-44BE-A64F-D6ADB4F2C94A}"/>
    <cellStyle name="Normal 4 2 4 2" xfId="394" xr:uid="{73F97D0A-7609-45CC-A1C3-5405FBABA1DC}"/>
    <cellStyle name="Normal 4 2 4 2 2" xfId="760" xr:uid="{CAB90A28-FF8D-4A1D-81C1-28611C92D39D}"/>
    <cellStyle name="Normal 4 2 4 3" xfId="579" xr:uid="{6FF75FC3-C4F4-468F-A7E5-C01C7288DF1D}"/>
    <cellStyle name="Normal 4 2 5" xfId="100" xr:uid="{D9B83C0F-A9F4-47DE-84C5-934045F4B628}"/>
    <cellStyle name="Normal 4 2 5 2" xfId="395" xr:uid="{822F2885-FC96-4420-BAE2-BEC087067A14}"/>
    <cellStyle name="Normal 4 2 5 2 2" xfId="761" xr:uid="{C3DC7B3A-2888-4E69-AE53-7005A09A7B3F}"/>
    <cellStyle name="Normal 4 2 5 3" xfId="580" xr:uid="{5A31C58F-1792-48EC-A6BF-2E8661C2B483}"/>
    <cellStyle name="Normal 4 2 6" xfId="396" xr:uid="{0F06B5E1-3DAE-4319-A718-FBE738C1EE1B}"/>
    <cellStyle name="Normal 4 2 6 2" xfId="762" xr:uid="{300F11B5-2B41-45F0-8B20-4AB058AA52B7}"/>
    <cellStyle name="Normal 4 2 7" xfId="397" xr:uid="{0C8AD898-F969-4E7D-9383-C2824295978F}"/>
    <cellStyle name="Normal 4 2 7 2" xfId="763" xr:uid="{5D33F108-EE4F-4595-B75B-D5387607F043}"/>
    <cellStyle name="Normal 4 2 8" xfId="575" xr:uid="{F9DB3867-C7D2-4D21-B2DC-8A91D5AABF25}"/>
    <cellStyle name="Normal 4 3" xfId="101" xr:uid="{6CF669B7-0200-484C-B38C-BD35F65E5FCF}"/>
    <cellStyle name="Normal 4 3 2" xfId="102" xr:uid="{A74F7640-CAC4-4FB9-9E7C-0627712B2EBF}"/>
    <cellStyle name="Normal 4 3 2 2" xfId="398" xr:uid="{33656F52-AEF1-4E7E-8F0D-CCDB28A88BF0}"/>
    <cellStyle name="Normal 4 3 2 2 2" xfId="764" xr:uid="{B0488DE6-6EB3-4176-B79A-47FB85DE0E11}"/>
    <cellStyle name="Normal 4 3 2 3" xfId="582" xr:uid="{B926D577-D4F7-41D1-A6F3-886E104F35C0}"/>
    <cellStyle name="Normal 4 3 3" xfId="103" xr:uid="{746A98A9-8FA9-48F0-8DD6-58906D396381}"/>
    <cellStyle name="Normal 4 3 3 2" xfId="399" xr:uid="{9DD1D60B-1029-4A03-838F-F524BE727903}"/>
    <cellStyle name="Normal 4 3 3 2 2" xfId="765" xr:uid="{7BA374C5-0686-4C96-89E8-C4E29E512A21}"/>
    <cellStyle name="Normal 4 3 3 3" xfId="583" xr:uid="{7EF40AF1-F022-4549-AEE6-37C895F18892}"/>
    <cellStyle name="Normal 4 3 4" xfId="104" xr:uid="{2788904A-2932-43AA-9B94-41537936BAD7}"/>
    <cellStyle name="Normal 4 3 4 2" xfId="400" xr:uid="{EF4B51AD-D9AC-4A24-A991-BD18EDEF09A7}"/>
    <cellStyle name="Normal 4 3 4 2 2" xfId="766" xr:uid="{BDC02527-8596-49AC-81E1-468968A5E12D}"/>
    <cellStyle name="Normal 4 3 4 3" xfId="584" xr:uid="{7D0BC871-7AB6-4BF5-B3F2-07C5DC90F702}"/>
    <cellStyle name="Normal 4 3 5" xfId="401" xr:uid="{DA07295A-5DE7-4DB2-8577-33401C6813BE}"/>
    <cellStyle name="Normal 4 3 5 2" xfId="767" xr:uid="{56B003AF-4791-4E77-ACFB-1294D5E8F0A0}"/>
    <cellStyle name="Normal 4 3 6" xfId="581" xr:uid="{4E60C73F-A346-489F-8C5C-15CE30FBEB67}"/>
    <cellStyle name="Normal 4 4" xfId="105" xr:uid="{0F640611-7EE9-46FE-885B-D5B5DF437641}"/>
    <cellStyle name="Normal 4 4 2" xfId="106" xr:uid="{188E3D44-D26C-4348-A95C-5413C6A64FCD}"/>
    <cellStyle name="Normal 4 4 2 2" xfId="402" xr:uid="{A96D80AA-2DF5-4F94-8C03-B7A86D72109C}"/>
    <cellStyle name="Normal 4 4 2 2 2" xfId="768" xr:uid="{3B304D1A-2A3B-4A43-8357-BF6C0AAC20A4}"/>
    <cellStyle name="Normal 4 4 2 3" xfId="586" xr:uid="{EE0EE5EB-3D13-448F-A6FF-839867C5BFF0}"/>
    <cellStyle name="Normal 4 4 3" xfId="403" xr:uid="{C6974583-3139-41D2-89E0-EB60E46C1526}"/>
    <cellStyle name="Normal 4 4 3 2" xfId="769" xr:uid="{FA000911-4D42-4FCB-9EC4-6521A56CCFC0}"/>
    <cellStyle name="Normal 4 4 4" xfId="585" xr:uid="{C0F3FDD2-1E6D-4D46-8CEE-A9E4F0C6E3EB}"/>
    <cellStyle name="Normal 4 5" xfId="107" xr:uid="{2F421F0C-359D-46FB-9895-087616250782}"/>
    <cellStyle name="Normal 4 5 2" xfId="108" xr:uid="{BAFA8C4B-5C3E-43DD-A1C7-030F96CC6E12}"/>
    <cellStyle name="Normal 4 5 2 2" xfId="404" xr:uid="{7F0B3867-F0A3-43A8-B188-BD5CFEC361EB}"/>
    <cellStyle name="Normal 4 5 2 2 2" xfId="770" xr:uid="{6AA6BB32-7E07-4688-9728-7B7F5EB92BBC}"/>
    <cellStyle name="Normal 4 5 2 3" xfId="588" xr:uid="{35858901-6F83-40FF-8D21-3DC120E54D1D}"/>
    <cellStyle name="Normal 4 5 3" xfId="405" xr:uid="{612681DB-A102-4BFE-8930-27D882388F75}"/>
    <cellStyle name="Normal 4 5 3 2" xfId="771" xr:uid="{0D0699B9-4EE0-4A57-B139-529309D6C179}"/>
    <cellStyle name="Normal 4 5 4" xfId="587" xr:uid="{B774E9D5-3026-472F-B51C-73DEB88B84B1}"/>
    <cellStyle name="Normal 4 6" xfId="109" xr:uid="{446A6AEE-D5CE-4DDA-8510-0C5888784160}"/>
    <cellStyle name="Normal 4 6 2" xfId="110" xr:uid="{5EE2701B-3BD2-4387-802C-572C57B12EDD}"/>
    <cellStyle name="Normal 4 6 2 2" xfId="406" xr:uid="{52B3124C-6A6F-43AC-82C1-276E01B374F0}"/>
    <cellStyle name="Normal 4 6 2 2 2" xfId="772" xr:uid="{502C3495-E363-4BDC-B8E3-F21DE5DAC5A0}"/>
    <cellStyle name="Normal 4 6 2 3" xfId="590" xr:uid="{61E881DC-3AB8-4CF9-B30F-5EE6AEDBC597}"/>
    <cellStyle name="Normal 4 6 3" xfId="407" xr:uid="{DB4F503B-B8F3-43CE-974D-3A5BCD39D1AC}"/>
    <cellStyle name="Normal 4 6 3 2" xfId="773" xr:uid="{8E64C1AB-69F0-4B98-8EAC-8DCBAC3C950D}"/>
    <cellStyle name="Normal 4 6 4" xfId="589" xr:uid="{B8FD27E0-6A7E-4E44-8DF8-02265DD44851}"/>
    <cellStyle name="Normal 4 7" xfId="111" xr:uid="{610741F6-C18D-4272-AED7-5FC8F9CD2B0D}"/>
    <cellStyle name="Normal 4 7 2" xfId="408" xr:uid="{C0ADCBD8-A3F1-4D3B-84FB-9304D846A6A3}"/>
    <cellStyle name="Normal 4 7 2 2" xfId="774" xr:uid="{A9A07664-F108-4D57-946F-2343A8BC9E52}"/>
    <cellStyle name="Normal 4 7 3" xfId="591" xr:uid="{5C2688BE-0D7E-475E-BC55-4628F6964F2B}"/>
    <cellStyle name="Normal 4 8" xfId="112" xr:uid="{A30F0A10-1A70-49B7-9E1B-19A6410E2865}"/>
    <cellStyle name="Normal 4 8 2" xfId="409" xr:uid="{C3F6AA27-17ED-4037-AFD7-9C37C6C94621}"/>
    <cellStyle name="Normal 4 8 2 2" xfId="775" xr:uid="{102FB9BA-024B-4086-A328-40CFF5EE44B8}"/>
    <cellStyle name="Normal 4 8 3" xfId="592" xr:uid="{FE8D3C51-098E-4E7E-B18D-A8D712121115}"/>
    <cellStyle name="Normal 4 9" xfId="113" xr:uid="{12F56435-F987-4E8D-A79C-345E18004A3D}"/>
    <cellStyle name="Normal 4 9 2" xfId="410" xr:uid="{096739CB-6191-4B99-9F9A-FC8549E144FA}"/>
    <cellStyle name="Normal 4 9 2 2" xfId="776" xr:uid="{BF6A7C05-31F0-4AB0-B0F0-5D992ACBCE99}"/>
    <cellStyle name="Normal 4 9 3" xfId="593" xr:uid="{97E07B2F-F82E-4C3B-8377-2834F0482B52}"/>
    <cellStyle name="Normal 5" xfId="3" xr:uid="{F1D16115-3A8B-44FD-91FB-CF7F21D169CB}"/>
    <cellStyle name="Normal 5 10" xfId="11" xr:uid="{3A443B19-2888-4FF8-8B52-B0DA2EF62AAF}"/>
    <cellStyle name="Normal 5 10 2" xfId="523" xr:uid="{B54EED49-2313-4B57-A5BB-59ACFA77129D}"/>
    <cellStyle name="Normal 5 11" xfId="297" xr:uid="{DDD83E5D-F3B2-44FE-ADBC-29815D8791F4}"/>
    <cellStyle name="Normal 5 12" xfId="298" xr:uid="{BBABF18D-B6CF-4502-92B5-9D198A12D82C}"/>
    <cellStyle name="Normal 5 13" xfId="299" xr:uid="{3488CED0-5D35-49F0-9980-08F041696495}"/>
    <cellStyle name="Normal 5 13 2" xfId="705" xr:uid="{C4908F9E-3EA9-4740-99F0-7665CCD6C7DE}"/>
    <cellStyle name="Normal 5 14" xfId="38" xr:uid="{603CD5D7-40F8-45F6-A526-A780C5493EF4}"/>
    <cellStyle name="Normal 5 2" xfId="21" xr:uid="{EE3E30D8-95E6-450B-9885-DDD5D1ACF322}"/>
    <cellStyle name="Normal 5 2 2" xfId="114" xr:uid="{BAB568F3-C5A0-4478-A780-119D74954805}"/>
    <cellStyle name="Normal 5 2 2 2" xfId="115" xr:uid="{A314BD3D-4579-439B-B427-1EB92742BBF6}"/>
    <cellStyle name="Normal 5 2 2 2 2" xfId="411" xr:uid="{3B2A6288-D902-40A1-9E89-611E270B7A1D}"/>
    <cellStyle name="Normal 5 2 2 2 2 2" xfId="777" xr:uid="{3A07A33D-7567-4140-98E6-29567816F805}"/>
    <cellStyle name="Normal 5 2 2 2 3" xfId="596" xr:uid="{4055A962-3D46-49AE-B34B-7297F7CC47CF}"/>
    <cellStyle name="Normal 5 2 2 3" xfId="412" xr:uid="{5EED9041-218A-46AC-B836-CF1C6B2A07F0}"/>
    <cellStyle name="Normal 5 2 2 3 2" xfId="778" xr:uid="{BA7EEE34-67DC-413C-AB93-FF042BAE56C1}"/>
    <cellStyle name="Normal 5 2 2 4" xfId="595" xr:uid="{2A002300-4276-4F51-9230-321EDFCFFA6A}"/>
    <cellStyle name="Normal 5 2 3" xfId="116" xr:uid="{114E9134-1ADE-46C0-97F2-75035E22FA33}"/>
    <cellStyle name="Normal 5 2 3 2" xfId="413" xr:uid="{2FB418A9-AC20-45BF-9469-922F250A1F2F}"/>
    <cellStyle name="Normal 5 2 3 2 2" xfId="779" xr:uid="{E2FFB883-AFD9-48C1-A095-D29395C46F4B}"/>
    <cellStyle name="Normal 5 2 3 3" xfId="597" xr:uid="{1195FDA5-997A-4B84-A1A5-27A26FEF93B5}"/>
    <cellStyle name="Normal 5 2 4" xfId="117" xr:uid="{BC7E41AC-25A9-4C28-8569-21882E3ED4EE}"/>
    <cellStyle name="Normal 5 2 4 2" xfId="414" xr:uid="{D70263AA-11A9-47D1-93A6-89F3B91412F3}"/>
    <cellStyle name="Normal 5 2 4 2 2" xfId="780" xr:uid="{B36E8513-28C4-4A4F-A589-10D268A26236}"/>
    <cellStyle name="Normal 5 2 4 3" xfId="598" xr:uid="{B10B0770-1539-432E-A843-4B4DF6D95877}"/>
    <cellStyle name="Normal 5 2 5" xfId="415" xr:uid="{52153823-6A93-42E6-AAD8-59317CAE10EA}"/>
    <cellStyle name="Normal 5 2 5 2" xfId="781" xr:uid="{2AA227F1-6435-4417-9D30-C61CA6CC7BC8}"/>
    <cellStyle name="Normal 5 2 6" xfId="416" xr:uid="{BCC3A45F-5282-4FA2-A9EC-06DCF8929A4C}"/>
    <cellStyle name="Normal 5 2 6 2" xfId="782" xr:uid="{65DD0589-4F6B-4A82-B660-E8CA035EDB65}"/>
    <cellStyle name="Normal 5 2 7" xfId="594" xr:uid="{9BA108E4-0D87-46E2-A613-29BE46223AB9}"/>
    <cellStyle name="Normal 5 3" xfId="16" xr:uid="{7CCFB261-2353-4FE8-B376-B501184DCC46}"/>
    <cellStyle name="Normal 5 3 2" xfId="118" xr:uid="{C906E418-B038-47C8-A2A3-61933D263C1F}"/>
    <cellStyle name="Normal 5 3 2 2" xfId="417" xr:uid="{C765F6F5-4246-4228-9581-045B4A664C8A}"/>
    <cellStyle name="Normal 5 3 2 2 2" xfId="783" xr:uid="{40014CC7-C655-4177-97DC-2FA30EDA0887}"/>
    <cellStyle name="Normal 5 3 2 3" xfId="600" xr:uid="{DAFD7350-4A08-42C6-A132-164325296C9F}"/>
    <cellStyle name="Normal 5 3 3" xfId="119" xr:uid="{AB15A516-8234-4126-B454-3A41E652BD35}"/>
    <cellStyle name="Normal 5 3 3 2" xfId="418" xr:uid="{AB06ECC2-FD76-4356-86CB-E18E39C3C819}"/>
    <cellStyle name="Normal 5 3 3 2 2" xfId="784" xr:uid="{BDB1D6CA-240B-4EBB-895B-56291D99CD86}"/>
    <cellStyle name="Normal 5 3 3 3" xfId="601" xr:uid="{A3C461BA-21A6-42E0-BCA5-F69CA5C291A5}"/>
    <cellStyle name="Normal 5 3 4" xfId="419" xr:uid="{DEAC333F-E6C3-4405-944D-2018CE1DE794}"/>
    <cellStyle name="Normal 5 3 4 2" xfId="785" xr:uid="{E76806E1-E645-4FD2-B0EA-6D82B3CA34F3}"/>
    <cellStyle name="Normal 5 3 5" xfId="599" xr:uid="{8F20EA5B-99C9-4E0F-ACAB-8931356C869D}"/>
    <cellStyle name="Normal 5 4" xfId="120" xr:uid="{5CEA0AFC-CBF8-466C-9BF6-3A816C35EEDC}"/>
    <cellStyle name="Normal 5 4 2" xfId="121" xr:uid="{EA0F5800-ED91-4D8E-A9FA-4C9A682BF4E4}"/>
    <cellStyle name="Normal 5 4 2 2" xfId="420" xr:uid="{757F02EC-7384-44C5-8B62-8B8F7500D3C2}"/>
    <cellStyle name="Normal 5 4 2 2 2" xfId="786" xr:uid="{E781248B-B775-46D8-A2B2-98695E758B62}"/>
    <cellStyle name="Normal 5 4 2 3" xfId="603" xr:uid="{814597F9-EA86-476B-B445-C57E6142A48F}"/>
    <cellStyle name="Normal 5 4 3" xfId="421" xr:uid="{42457535-32FC-4354-9420-60D041EDB65A}"/>
    <cellStyle name="Normal 5 4 3 2" xfId="787" xr:uid="{1969A686-372A-41E6-9416-D8183340E726}"/>
    <cellStyle name="Normal 5 4 4" xfId="602" xr:uid="{6296693B-90ED-4BED-91E6-45F6E44B00D7}"/>
    <cellStyle name="Normal 5 5" xfId="122" xr:uid="{CBABCDEA-B8B4-42E2-BABC-459C2279DB57}"/>
    <cellStyle name="Normal 5 5 2" xfId="123" xr:uid="{AC7E8DAB-B029-4AA8-9A41-249A714302DC}"/>
    <cellStyle name="Normal 5 5 2 2" xfId="422" xr:uid="{887CB79A-4E0E-4B8B-983B-1071CAF8A2A0}"/>
    <cellStyle name="Normal 5 5 2 2 2" xfId="788" xr:uid="{E6A96900-BBAB-40DD-A705-7EA6B1E43341}"/>
    <cellStyle name="Normal 5 5 2 3" xfId="605" xr:uid="{C6DA7703-2E2D-4131-B5FD-7288E1527B0E}"/>
    <cellStyle name="Normal 5 5 3" xfId="423" xr:uid="{8C04E3BC-AFD7-4BE9-8CD7-492C13BBF6BA}"/>
    <cellStyle name="Normal 5 5 3 2" xfId="789" xr:uid="{E2DAC512-7662-4E34-BDEB-D41B05877034}"/>
    <cellStyle name="Normal 5 5 4" xfId="604" xr:uid="{BB5A0356-CFBB-45CA-A9E6-E326D5370696}"/>
    <cellStyle name="Normal 5 6" xfId="124" xr:uid="{BA000E8C-B800-48F4-9AC6-67AF06224E27}"/>
    <cellStyle name="Normal 5 6 2" xfId="125" xr:uid="{2F3AA342-6B1D-4156-9F2D-738B1E25AB89}"/>
    <cellStyle name="Normal 5 6 2 2" xfId="424" xr:uid="{E20DA59E-3DE2-440B-A3FC-ADA33EC3E686}"/>
    <cellStyle name="Normal 5 6 2 2 2" xfId="790" xr:uid="{77F0CAC2-784C-4FD3-BE9E-DCE5C99C29DB}"/>
    <cellStyle name="Normal 5 6 2 3" xfId="607" xr:uid="{927A0CD0-BF07-4AF2-994B-E482DA32A769}"/>
    <cellStyle name="Normal 5 6 3" xfId="425" xr:uid="{0B43AD67-4E97-428B-9750-87049CA8222B}"/>
    <cellStyle name="Normal 5 6 3 2" xfId="791" xr:uid="{DAFE4F93-BB8D-4216-B553-AEA54F39F0CA}"/>
    <cellStyle name="Normal 5 6 4" xfId="606" xr:uid="{98F3DD72-B693-4A76-88F5-5C1F0D652F4F}"/>
    <cellStyle name="Normal 5 7" xfId="126" xr:uid="{23D525FB-6164-41C5-8FD7-9924E32D4F00}"/>
    <cellStyle name="Normal 5 7 2" xfId="426" xr:uid="{1DBAC759-8EC8-49BF-9B8F-8663F98BE413}"/>
    <cellStyle name="Normal 5 7 2 2" xfId="792" xr:uid="{271027A0-23F3-40B3-8D0E-3E3FCB8C3F46}"/>
    <cellStyle name="Normal 5 7 3" xfId="608" xr:uid="{6C766515-5CEC-4288-B74B-5D11BF02D1FB}"/>
    <cellStyle name="Normal 5 8" xfId="127" xr:uid="{9CCB0218-4E61-4455-B296-87E9E05D11A7}"/>
    <cellStyle name="Normal 5 8 2" xfId="427" xr:uid="{9ACC0B3A-8891-4A00-AB98-70DED2F5FA02}"/>
    <cellStyle name="Normal 5 8 2 2" xfId="793" xr:uid="{7308A0EC-7FE4-41A6-BAC7-229C443F5EEA}"/>
    <cellStyle name="Normal 5 8 3" xfId="609" xr:uid="{73489F06-1BF2-4001-AA2B-1B98C475093B}"/>
    <cellStyle name="Normal 5 9" xfId="128" xr:uid="{E8A270FB-7D4B-4C6A-A49E-69B54FC37534}"/>
    <cellStyle name="Normal 5 9 2" xfId="428" xr:uid="{5AC70F2C-AE42-4C9E-A5F9-C57B36E5F65C}"/>
    <cellStyle name="Normal 5 9 2 2" xfId="794" xr:uid="{4DB00060-B230-4112-9920-B73BBDD04D9C}"/>
    <cellStyle name="Normal 5 9 3" xfId="610" xr:uid="{21E26F4E-D941-4A4A-9FA7-C9B118401E24}"/>
    <cellStyle name="Normal 6" xfId="47" xr:uid="{84713378-999B-4D23-8D04-214ABD90F1D9}"/>
    <cellStyle name="Normal 6 2" xfId="300" xr:uid="{89E7FB93-D640-4006-B65B-23DA5735D34E}"/>
    <cellStyle name="Normal 7" xfId="129" xr:uid="{69F0402B-1A2A-451D-BCBC-A325AAAF34E0}"/>
    <cellStyle name="Normal 7 10" xfId="429" xr:uid="{0C373FFE-CE6B-4A2A-BF07-7F2BDE4EEBB5}"/>
    <cellStyle name="Normal 7 10 2" xfId="795" xr:uid="{9AB72059-734A-4DD6-8E53-27339FA2803C}"/>
    <cellStyle name="Normal 7 11" xfId="611" xr:uid="{4E555DD2-CD37-4151-BE7E-597D2C26A893}"/>
    <cellStyle name="Normal 7 2" xfId="130" xr:uid="{9C8D29BD-77E8-4F56-9139-04BA2AAF48AE}"/>
    <cellStyle name="Normal 7 2 2" xfId="131" xr:uid="{6C4E41F9-A6D4-4B99-B278-FB09FCE5E029}"/>
    <cellStyle name="Normal 7 2 2 2" xfId="430" xr:uid="{FE63412E-997D-4999-8389-92189B7AC1AF}"/>
    <cellStyle name="Normal 7 2 2 2 2" xfId="796" xr:uid="{E2754B7F-0B12-46F0-BD4F-BE116F7B3175}"/>
    <cellStyle name="Normal 7 2 2 3" xfId="613" xr:uid="{311922E6-BA71-4286-A31C-9B852EBE45BF}"/>
    <cellStyle name="Normal 7 2 3" xfId="132" xr:uid="{BADD4C24-4C13-4827-BCB4-9CBD04FCC459}"/>
    <cellStyle name="Normal 7 2 3 2" xfId="431" xr:uid="{6BC4EC63-AEF6-4554-B097-AF4FA0B1CB80}"/>
    <cellStyle name="Normal 7 2 3 2 2" xfId="797" xr:uid="{4CB742F4-230E-4B22-8EAC-3FEC4BA31F24}"/>
    <cellStyle name="Normal 7 2 3 3" xfId="614" xr:uid="{45F2ECE3-F3CE-4A3B-88A3-A323C38151C9}"/>
    <cellStyle name="Normal 7 2 4" xfId="432" xr:uid="{E5C096CA-4D09-41F9-9307-1DDC588AF0F2}"/>
    <cellStyle name="Normal 7 2 4 2" xfId="798" xr:uid="{CF8B93C6-9F31-4906-8553-58B9D0E61DFA}"/>
    <cellStyle name="Normal 7 2 5" xfId="612" xr:uid="{C77464CA-A161-4BAB-9875-EE5FB0FA4AA1}"/>
    <cellStyle name="Normal 7 3" xfId="133" xr:uid="{42A9CB31-1A8E-4A8F-AD1A-7C219C33EAAD}"/>
    <cellStyle name="Normal 7 3 2" xfId="134" xr:uid="{AE84FB5C-0E6E-492E-A009-D2C42B75DBFA}"/>
    <cellStyle name="Normal 7 3 2 2" xfId="433" xr:uid="{E6DC1D90-823C-4137-B2BA-06E52D165EDE}"/>
    <cellStyle name="Normal 7 3 2 2 2" xfId="799" xr:uid="{0D8E042E-FF74-4304-84C2-F01EF90F23BA}"/>
    <cellStyle name="Normal 7 3 2 3" xfId="616" xr:uid="{F328827A-5135-4645-803D-418D07951409}"/>
    <cellStyle name="Normal 7 3 3" xfId="434" xr:uid="{1E20131A-5EB0-4859-A82C-1EF27DA0D9FA}"/>
    <cellStyle name="Normal 7 3 3 2" xfId="800" xr:uid="{6468F723-5164-425C-A9F0-09A1DF683ACE}"/>
    <cellStyle name="Normal 7 3 4" xfId="615" xr:uid="{DED56EDB-C6CB-4075-B9F3-C1DB1DB6E5B2}"/>
    <cellStyle name="Normal 7 4" xfId="135" xr:uid="{3DCD67CD-CF79-4CD7-BC9F-6E101351308E}"/>
    <cellStyle name="Normal 7 4 2" xfId="136" xr:uid="{592B5C5D-FA66-445B-9732-BADA63CF609C}"/>
    <cellStyle name="Normal 7 4 2 2" xfId="435" xr:uid="{096C8B3A-4326-4C8D-A839-104BF75A543F}"/>
    <cellStyle name="Normal 7 4 2 2 2" xfId="801" xr:uid="{5F2CC7D8-44B5-43C2-A59D-6CF9CA191333}"/>
    <cellStyle name="Normal 7 4 2 3" xfId="618" xr:uid="{B0E4460B-356E-451A-9263-EAB86C90DF2B}"/>
    <cellStyle name="Normal 7 4 3" xfId="436" xr:uid="{4D8BEB44-0677-4E53-A21E-C58E342101E8}"/>
    <cellStyle name="Normal 7 4 3 2" xfId="802" xr:uid="{A6E15C03-F4FC-4B07-A236-79531C5D9763}"/>
    <cellStyle name="Normal 7 4 4" xfId="617" xr:uid="{B38B066C-65F6-4BB5-94C8-F6CCB3003ABF}"/>
    <cellStyle name="Normal 7 5" xfId="137" xr:uid="{5AD808C1-2E62-4645-B22E-4D9DAA884C9C}"/>
    <cellStyle name="Normal 7 5 2" xfId="138" xr:uid="{94E38C13-564F-42E4-A920-00F238D2B0B7}"/>
    <cellStyle name="Normal 7 5 2 2" xfId="437" xr:uid="{5431EB1B-FE9F-4419-83B7-97D1DACCDFF9}"/>
    <cellStyle name="Normal 7 5 2 2 2" xfId="803" xr:uid="{8A449D0B-0743-4F7E-9D9B-DB4A59A1A2D4}"/>
    <cellStyle name="Normal 7 5 2 3" xfId="620" xr:uid="{E98AB86C-B1DB-4C9B-905A-221839F45B2E}"/>
    <cellStyle name="Normal 7 5 3" xfId="438" xr:uid="{1F349757-27C0-4DCD-86F3-C5EC404DB469}"/>
    <cellStyle name="Normal 7 5 3 2" xfId="804" xr:uid="{FC166A1E-AD44-4B32-A32F-6BD77BB643C8}"/>
    <cellStyle name="Normal 7 5 4" xfId="619" xr:uid="{BD4BC5E9-101B-43C7-9571-3C28D8CB0B76}"/>
    <cellStyle name="Normal 7 6" xfId="139" xr:uid="{CBBA93A1-64D6-463C-9D6A-8D1DB874C2E2}"/>
    <cellStyle name="Normal 7 6 2" xfId="439" xr:uid="{357B0330-23C4-4815-B723-9A4A40A5F7E4}"/>
    <cellStyle name="Normal 7 6 2 2" xfId="805" xr:uid="{04F91D17-9183-4DA4-89F5-509EF1F4C2EF}"/>
    <cellStyle name="Normal 7 6 3" xfId="621" xr:uid="{B479BDD3-6746-4210-8ABD-7873854E416F}"/>
    <cellStyle name="Normal 7 7" xfId="140" xr:uid="{BCA6EA73-DECF-4704-BAB9-F6C913A028E6}"/>
    <cellStyle name="Normal 7 7 2" xfId="440" xr:uid="{DA19D507-16AA-46F8-85A7-FF65DD0C241B}"/>
    <cellStyle name="Normal 7 7 2 2" xfId="806" xr:uid="{F8522DCA-E201-424D-8563-61254A5B2C9E}"/>
    <cellStyle name="Normal 7 7 3" xfId="622" xr:uid="{CB485567-DA53-456D-AB93-F1F56136BF01}"/>
    <cellStyle name="Normal 7 8" xfId="141" xr:uid="{1FBD65CD-A949-4E1D-B912-EA076316F56C}"/>
    <cellStyle name="Normal 7 8 2" xfId="441" xr:uid="{7EBD08D8-8E8A-482B-BEE7-D9C54491DDF5}"/>
    <cellStyle name="Normal 7 8 2 2" xfId="807" xr:uid="{19836A2A-68C4-4F8A-AC0B-49417F9E8E98}"/>
    <cellStyle name="Normal 7 8 3" xfId="623" xr:uid="{6DDC5FD3-E3DD-4C2A-9504-BF98BAA81F58}"/>
    <cellStyle name="Normal 7 9" xfId="442" xr:uid="{9DE074E5-B2F7-4F8B-9ECE-7929EBBC02FE}"/>
    <cellStyle name="Normal 7 9 2" xfId="808" xr:uid="{58C932DE-3F39-4DBD-B9DE-721E764874ED}"/>
    <cellStyle name="Normal 8" xfId="44" xr:uid="{A9E3A5D6-12C1-4DA7-B97C-9A68B0592C11}"/>
    <cellStyle name="Normal 8 2" xfId="142" xr:uid="{D1EA6665-9EE3-4CAA-9E73-0689F5A46710}"/>
    <cellStyle name="Normal 8 2 2" xfId="143" xr:uid="{CAC17917-7846-40E8-A788-ED7EE5BBE5A2}"/>
    <cellStyle name="Normal 8 2 2 2" xfId="443" xr:uid="{DF10ECAE-0FB3-4C92-8A84-E119F3C2B3D3}"/>
    <cellStyle name="Normal 8 2 2 2 2" xfId="809" xr:uid="{63ED9AD4-C8F6-4EA7-8B31-76D4F8DD2F1C}"/>
    <cellStyle name="Normal 8 2 2 3" xfId="625" xr:uid="{BE7E23F8-3C1B-4DEF-B96F-E9E2B7F8D7E8}"/>
    <cellStyle name="Normal 8 2 3" xfId="444" xr:uid="{EE045B47-C831-4FD9-A878-E2CF07202F37}"/>
    <cellStyle name="Normal 8 2 3 2" xfId="810" xr:uid="{30CC4200-3737-48E5-A495-F0A9D4DB3A93}"/>
    <cellStyle name="Normal 8 2 4" xfId="624" xr:uid="{231CD0C4-2185-45F3-97D1-5A0991684B45}"/>
    <cellStyle name="Normal 8 3" xfId="144" xr:uid="{6D1F563F-35F6-4C4A-AB4E-3E6680430D6A}"/>
    <cellStyle name="Normal 8 3 2" xfId="145" xr:uid="{B6A98957-EE17-487B-AF22-B186B4E24587}"/>
    <cellStyle name="Normal 8 3 2 2" xfId="445" xr:uid="{819CB48B-9169-46B8-8709-1C8DF3CE62F0}"/>
    <cellStyle name="Normal 8 3 2 2 2" xfId="811" xr:uid="{5037BDF1-E80B-455F-9889-5E37EEDBBC29}"/>
    <cellStyle name="Normal 8 3 2 3" xfId="627" xr:uid="{4202AE91-D277-4388-8A7B-06C4D69E0287}"/>
    <cellStyle name="Normal 8 3 3" xfId="446" xr:uid="{EAA0C193-D2F2-45C7-978E-013784799E87}"/>
    <cellStyle name="Normal 8 3 3 2" xfId="812" xr:uid="{50C95D6D-7DDD-4CC0-8A77-71768B8BF0FC}"/>
    <cellStyle name="Normal 8 3 4" xfId="626" xr:uid="{859C3C79-FF9C-40A4-BD1F-BFB73E30C8C5}"/>
    <cellStyle name="Normal 8 4" xfId="146" xr:uid="{1D6714B7-FEA2-44B7-BFB5-5F7162BDDFBD}"/>
    <cellStyle name="Normal 8 4 2" xfId="147" xr:uid="{2E69A804-B5CD-4B1C-AB22-3756961984CC}"/>
    <cellStyle name="Normal 8 4 2 2" xfId="447" xr:uid="{8E335E54-CF60-4616-81A2-D1186123FCFF}"/>
    <cellStyle name="Normal 8 4 2 2 2" xfId="813" xr:uid="{699E54D3-7720-4D2A-A9F1-046406359885}"/>
    <cellStyle name="Normal 8 4 2 3" xfId="629" xr:uid="{4A391911-6327-4123-A8AC-98C2131044BF}"/>
    <cellStyle name="Normal 8 4 3" xfId="448" xr:uid="{B4D770EC-B9D5-4034-A941-84DB0A70D142}"/>
    <cellStyle name="Normal 8 4 3 2" xfId="814" xr:uid="{2E6F9316-3770-4942-8E7E-116834CC2119}"/>
    <cellStyle name="Normal 8 4 4" xfId="628" xr:uid="{F2DD3B4D-B77A-4764-A0B4-7A56CF2BAA0A}"/>
    <cellStyle name="Normal 8 5" xfId="148" xr:uid="{25DF74C1-4B0E-48AE-9A42-44F9A32182F3}"/>
    <cellStyle name="Normal 8 5 2" xfId="449" xr:uid="{0982DA5E-0EDB-4E7A-8B53-7BFDC72D4A0A}"/>
    <cellStyle name="Normal 8 5 2 2" xfId="815" xr:uid="{0E852607-107B-4B7F-B6F3-2FFC884A7148}"/>
    <cellStyle name="Normal 8 5 3" xfId="630" xr:uid="{5431BDF1-08C5-4FFA-BCCE-C9303FA3031F}"/>
    <cellStyle name="Normal 8 6" xfId="450" xr:uid="{B5BD6A9D-8CBD-4B47-A12B-11474CCC1A4B}"/>
    <cellStyle name="Normal 9" xfId="149" xr:uid="{A9A5CD4D-3D63-4D98-BF3D-4A68245DCBEB}"/>
    <cellStyle name="Note 2" xfId="301" xr:uid="{493743D7-4C8C-4E17-B0EC-D31D3DA7BB3A}"/>
    <cellStyle name="Note 2 2" xfId="706" xr:uid="{128E1B28-E36C-49B9-BD9B-36B208786FC0}"/>
    <cellStyle name="Note 3" xfId="302" xr:uid="{3D7286A2-B4E6-4F1B-95AA-E9961C991B1B}"/>
    <cellStyle name="Note 3 2" xfId="707" xr:uid="{EFAC295B-6D68-4299-B1EE-10EF288D73B7}"/>
    <cellStyle name="Note 4" xfId="303" xr:uid="{EDD5078A-77A9-4324-8816-FBF28BC739AC}"/>
    <cellStyle name="Note 4 2" xfId="708" xr:uid="{4093EADC-03AA-4D6E-8433-14C497693DA7}"/>
    <cellStyle name="Note 5" xfId="304" xr:uid="{3F68B066-02E8-4953-A341-BBDB164BF2CE}"/>
    <cellStyle name="Output 2" xfId="305" xr:uid="{E95DB372-1202-4AD2-8E82-6F90807DF229}"/>
    <cellStyle name="Percent 2" xfId="5" xr:uid="{80A09019-8242-4AE3-81F2-4C3841D9D498}"/>
    <cellStyle name="Percent 2 10" xfId="451" xr:uid="{63A52188-24BC-4D25-BF02-395531105EAA}"/>
    <cellStyle name="Percent 2 11" xfId="452" xr:uid="{72854657-E2AB-4542-AD17-0466E1A83FC6}"/>
    <cellStyle name="Percent 2 11 2" xfId="816" xr:uid="{FB974F5B-8664-4B9B-8FB5-C0A179B02484}"/>
    <cellStyle name="Percent 2 12" xfId="527" xr:uid="{1EB79AFC-D3CE-45F4-9CA3-4D21EF236109}"/>
    <cellStyle name="Percent 2 13" xfId="39" xr:uid="{8ABD3D04-33C7-4F8B-8B23-610E4BF04BAA}"/>
    <cellStyle name="Percent 2 2" xfId="150" xr:uid="{F6D04B62-2F55-4CA9-9306-88B1F7247F8D}"/>
    <cellStyle name="Percent 2 2 10" xfId="306" xr:uid="{DF93B877-35D3-4E3A-BC0C-DFDD27FB6D20}"/>
    <cellStyle name="Percent 2 2 11" xfId="307" xr:uid="{C84D4E4F-2730-4EE5-82B1-7C8D714B981E}"/>
    <cellStyle name="Percent 2 2 12" xfId="308" xr:uid="{73343BF0-EF04-4BFF-9EB7-9308D7A3EA6A}"/>
    <cellStyle name="Percent 2 2 13" xfId="631" xr:uid="{8D5BF8C2-8B6A-45CB-BF38-79F571FB9D43}"/>
    <cellStyle name="Percent 2 2 2" xfId="151" xr:uid="{8EADBDE1-5BB3-42AC-816D-049BEAAF4E8B}"/>
    <cellStyle name="Percent 2 2 2 2" xfId="152" xr:uid="{06E82F87-8AE4-4FE6-80EA-46438B791CA6}"/>
    <cellStyle name="Percent 2 2 2 2 2" xfId="453" xr:uid="{EC679A8C-4FC4-4CFE-BA92-5ADA05C984E8}"/>
    <cellStyle name="Percent 2 2 2 2 2 2" xfId="817" xr:uid="{9D5C22CB-C80B-46B7-8128-756175FE74CF}"/>
    <cellStyle name="Percent 2 2 2 2 3" xfId="633" xr:uid="{0099A9F1-741E-4F8D-A4DB-0CD3D93658A0}"/>
    <cellStyle name="Percent 2 2 2 3" xfId="454" xr:uid="{AACFE51F-96DC-4234-BDE1-6F686D4210E7}"/>
    <cellStyle name="Percent 2 2 2 3 2" xfId="818" xr:uid="{A2C2D1C8-C88F-4D92-AB9D-3117B198B834}"/>
    <cellStyle name="Percent 2 2 2 4" xfId="632" xr:uid="{6CD72F34-64AC-42FB-8982-B416EE2913FA}"/>
    <cellStyle name="Percent 2 2 3" xfId="153" xr:uid="{7168C989-0991-42CE-B0EA-C72293BB3A6C}"/>
    <cellStyle name="Percent 2 2 3 2" xfId="455" xr:uid="{A3E381BD-C0E6-425D-9C34-95596AF0D8B3}"/>
    <cellStyle name="Percent 2 2 3 2 2" xfId="819" xr:uid="{D0A44684-B7C9-48E9-AAFB-0D4C02084753}"/>
    <cellStyle name="Percent 2 2 3 3" xfId="634" xr:uid="{B36461B4-643F-4035-83B9-4DDED0A1E540}"/>
    <cellStyle name="Percent 2 2 4" xfId="154" xr:uid="{320DC5FD-C3A4-4751-91B5-D57E50AB4174}"/>
    <cellStyle name="Percent 2 2 4 2" xfId="456" xr:uid="{6A6A2DE4-1782-4CAB-8867-1AA29A53B365}"/>
    <cellStyle name="Percent 2 2 4 2 2" xfId="820" xr:uid="{E21BFB18-D5C3-4B0C-B17E-B63555C2561C}"/>
    <cellStyle name="Percent 2 2 4 3" xfId="635" xr:uid="{74DE77AF-E6E8-4AF0-B025-42BD959624E9}"/>
    <cellStyle name="Percent 2 2 5" xfId="309" xr:uid="{B52A12D2-6090-4B95-A4C6-FE98418BCDE9}"/>
    <cellStyle name="Percent 2 2 6" xfId="310" xr:uid="{C834A016-0ED2-41AB-8D10-8FA2D0944724}"/>
    <cellStyle name="Percent 2 2 7" xfId="311" xr:uid="{615AFD9B-DE50-43E6-88B9-41EFB7DF700F}"/>
    <cellStyle name="Percent 2 2 8" xfId="312" xr:uid="{D3E879E2-02E3-48B0-A673-2C4151185018}"/>
    <cellStyle name="Percent 2 2 9" xfId="313" xr:uid="{EFAAD184-CB92-4FCB-A351-5C65A1792582}"/>
    <cellStyle name="Percent 2 3" xfId="155" xr:uid="{D432F09F-082E-448F-8F8F-EB6D39C984B4}"/>
    <cellStyle name="Percent 2 3 10" xfId="314" xr:uid="{C1067F08-B98B-4C35-AA98-AB32A42E32EF}"/>
    <cellStyle name="Percent 2 3 11" xfId="315" xr:uid="{447FCF76-E9C3-47E8-954A-0C6C628139B8}"/>
    <cellStyle name="Percent 2 3 12" xfId="316" xr:uid="{FF48E53C-8435-44FB-8AD0-0ABDCF442C6B}"/>
    <cellStyle name="Percent 2 3 13" xfId="636" xr:uid="{1F1C31F0-713D-41D8-B704-396774DD41F7}"/>
    <cellStyle name="Percent 2 3 2" xfId="156" xr:uid="{C2B63190-33AC-45BD-9738-C7DF0B0F4D45}"/>
    <cellStyle name="Percent 2 3 2 2" xfId="457" xr:uid="{AB6657A7-1A57-4050-A0D9-1F49E0FCCFF4}"/>
    <cellStyle name="Percent 2 3 2 2 2" xfId="821" xr:uid="{C4B158C0-FAC2-4A3F-A054-7DE6577D2CFE}"/>
    <cellStyle name="Percent 2 3 2 3" xfId="637" xr:uid="{402B3E5A-5436-4CD0-9949-4C0E1252A9EC}"/>
    <cellStyle name="Percent 2 3 3" xfId="157" xr:uid="{EDFA84BA-E165-4E4C-994D-708F7B178E3C}"/>
    <cellStyle name="Percent 2 3 3 2" xfId="458" xr:uid="{E852D4DB-9DF0-402F-94FD-26FE237D8FBD}"/>
    <cellStyle name="Percent 2 3 3 2 2" xfId="822" xr:uid="{A2D0D198-BB8A-49E8-9576-1C0C6DD48626}"/>
    <cellStyle name="Percent 2 3 3 3" xfId="638" xr:uid="{7B86C9E7-ADE9-4666-BC28-8F920F7167B5}"/>
    <cellStyle name="Percent 2 3 4" xfId="317" xr:uid="{8FFFC4BC-2D44-4F6D-8432-5006E1897A26}"/>
    <cellStyle name="Percent 2 3 5" xfId="318" xr:uid="{45D1F574-3753-4E50-BCBF-A631966603F8}"/>
    <cellStyle name="Percent 2 3 6" xfId="319" xr:uid="{5AC3B325-D885-4D58-8B9E-3ADE998FA15D}"/>
    <cellStyle name="Percent 2 3 7" xfId="320" xr:uid="{3B603790-D0D5-49FE-BE3F-6419FB854D0D}"/>
    <cellStyle name="Percent 2 3 8" xfId="321" xr:uid="{06D91676-9A98-4F7A-AAFA-35B874AC1B5E}"/>
    <cellStyle name="Percent 2 3 9" xfId="322" xr:uid="{5FEC10F6-2BA8-4362-95AA-A48C43DCB412}"/>
    <cellStyle name="Percent 2 4" xfId="158" xr:uid="{9EC1E639-21BD-4202-B9E1-9E37842545E6}"/>
    <cellStyle name="Percent 2 4 10" xfId="323" xr:uid="{CEAFF9A5-33AD-414F-A82F-0F610F110677}"/>
    <cellStyle name="Percent 2 4 11" xfId="324" xr:uid="{673727A2-C412-4466-BA13-BBFC39A61EB4}"/>
    <cellStyle name="Percent 2 4 12" xfId="325" xr:uid="{041EE34F-E46C-48B7-8ABA-29C45F14238F}"/>
    <cellStyle name="Percent 2 4 13" xfId="639" xr:uid="{91F07827-78E1-416B-A177-7BD26E074E4D}"/>
    <cellStyle name="Percent 2 4 2" xfId="159" xr:uid="{E8E1960D-C9C2-4FEF-A99E-3E47D44CFDD5}"/>
    <cellStyle name="Percent 2 4 2 2" xfId="459" xr:uid="{C7C0EC0F-0E1A-4D7D-BBB3-3179172A1B07}"/>
    <cellStyle name="Percent 2 4 2 2 2" xfId="823" xr:uid="{C2589FD5-DB2E-4B8D-A506-B75DC8484460}"/>
    <cellStyle name="Percent 2 4 2 3" xfId="640" xr:uid="{DFFCFAFB-46DD-4953-A99D-A88DCD5ABCEF}"/>
    <cellStyle name="Percent 2 4 3" xfId="326" xr:uid="{E772C8DF-5E81-47B4-A921-D54676954CF3}"/>
    <cellStyle name="Percent 2 4 4" xfId="327" xr:uid="{C8D66127-9912-4607-880E-1B61F149B89D}"/>
    <cellStyle name="Percent 2 4 5" xfId="328" xr:uid="{4D450219-7693-49B3-BC1D-BE9355509251}"/>
    <cellStyle name="Percent 2 4 6" xfId="329" xr:uid="{7B64C6C7-8AF0-4CE0-8ED7-3C389463C707}"/>
    <cellStyle name="Percent 2 4 7" xfId="330" xr:uid="{75C834DD-1F86-4AE0-9703-1C9AB6E9C93B}"/>
    <cellStyle name="Percent 2 4 8" xfId="331" xr:uid="{29D21504-D4A8-4592-A6B8-5B7AF1BBF576}"/>
    <cellStyle name="Percent 2 4 9" xfId="332" xr:uid="{9D22478E-8999-4AAA-9529-924B018C4C34}"/>
    <cellStyle name="Percent 2 5" xfId="160" xr:uid="{C739D9E5-6B7B-4947-919C-9CDE6D3C3CB4}"/>
    <cellStyle name="Percent 2 5 2" xfId="161" xr:uid="{36BE1114-FAF7-4672-96EA-FD01B05D0755}"/>
    <cellStyle name="Percent 2 5 2 2" xfId="460" xr:uid="{B604A277-04DE-4A87-9419-4210A1616A9F}"/>
    <cellStyle name="Percent 2 5 2 2 2" xfId="824" xr:uid="{2645BF71-2B55-4561-85AF-04E8BFF6B486}"/>
    <cellStyle name="Percent 2 5 2 3" xfId="642" xr:uid="{03DE33E0-22BB-4006-89A6-746E47AEA877}"/>
    <cellStyle name="Percent 2 5 3" xfId="461" xr:uid="{B6F4A046-BAD9-4A3B-879D-0B9E00F8A167}"/>
    <cellStyle name="Percent 2 5 3 2" xfId="825" xr:uid="{796605AD-23E4-4C22-94B1-3C804280E5A2}"/>
    <cellStyle name="Percent 2 5 4" xfId="641" xr:uid="{3CCABF7E-9943-4257-A72F-77F5976074B8}"/>
    <cellStyle name="Percent 2 6" xfId="162" xr:uid="{F76AC8B7-7731-4C24-8EB8-D7A37C0CBF46}"/>
    <cellStyle name="Percent 2 6 2" xfId="163" xr:uid="{078768D5-0224-4787-B11F-0AA0E9398603}"/>
    <cellStyle name="Percent 2 6 2 2" xfId="462" xr:uid="{3E79B98E-6F8E-4747-9FAD-FB217FD6DA3E}"/>
    <cellStyle name="Percent 2 6 2 2 2" xfId="826" xr:uid="{E2D459A8-4041-451A-8DA1-FD85287628A9}"/>
    <cellStyle name="Percent 2 6 2 3" xfId="644" xr:uid="{9662515D-F91B-4044-8496-22A418D2C194}"/>
    <cellStyle name="Percent 2 6 3" xfId="463" xr:uid="{53F62594-8302-44E8-822C-3E59861EBCD9}"/>
    <cellStyle name="Percent 2 6 3 2" xfId="827" xr:uid="{A9F2BC0F-FAA8-499C-B4CE-F84D76A2D5D6}"/>
    <cellStyle name="Percent 2 6 4" xfId="643" xr:uid="{093B2C6B-79C0-40A8-8BE1-B0616A5FDA96}"/>
    <cellStyle name="Percent 2 7" xfId="164" xr:uid="{88D9FD3B-8956-44B0-A602-ECD25A1DC7E4}"/>
    <cellStyle name="Percent 2 7 2" xfId="464" xr:uid="{0E4DAD85-81E3-4275-9744-BC03ABC72792}"/>
    <cellStyle name="Percent 2 7 2 2" xfId="828" xr:uid="{4EEB0C31-6DD7-4DED-8A77-83AB8DD5FC4D}"/>
    <cellStyle name="Percent 2 7 3" xfId="645" xr:uid="{1C3D57DE-D617-473E-8AEA-8BCA19272D77}"/>
    <cellStyle name="Percent 2 8" xfId="165" xr:uid="{66AAA800-DD23-41F9-B7C8-F419B24818BC}"/>
    <cellStyle name="Percent 2 8 2" xfId="465" xr:uid="{DD7CB591-1C5C-4666-90B6-6979BFE43245}"/>
    <cellStyle name="Percent 2 8 2 2" xfId="829" xr:uid="{364AC3D6-98BD-46CF-BB51-9ED8C92A9210}"/>
    <cellStyle name="Percent 2 8 3" xfId="646" xr:uid="{9576DA56-DA5E-4931-B1A1-416124491DD7}"/>
    <cellStyle name="Percent 2 9" xfId="166" xr:uid="{A8D7635D-BFB8-4FAF-8EC3-5568AE9ACA60}"/>
    <cellStyle name="Percent 2 9 2" xfId="466" xr:uid="{9EF6269C-5784-4AE8-BD1C-0D771015FF03}"/>
    <cellStyle name="Percent 2 9 2 2" xfId="830" xr:uid="{304FE91D-ECFB-4369-BBF4-12654CD56BB5}"/>
    <cellStyle name="Percent 2 9 3" xfId="647" xr:uid="{8DD087B2-F6AA-475F-896C-7C2563E40B49}"/>
    <cellStyle name="Percent 3" xfId="46" xr:uid="{F116D6C8-66D6-4F3F-B88C-EFB0D9AE82D1}"/>
    <cellStyle name="Percent 3 10" xfId="467" xr:uid="{0F89B6C8-9D0D-4EA1-93D5-F41BE4DA17FB}"/>
    <cellStyle name="Percent 3 10 2" xfId="831" xr:uid="{35E91411-0AC3-4757-BAA9-1888EC15ED3D}"/>
    <cellStyle name="Percent 3 11" xfId="468" xr:uid="{19C2837C-AF2A-4FF0-A3FA-01D669FBEF9B}"/>
    <cellStyle name="Percent 3 11 2" xfId="832" xr:uid="{97B01049-BFB7-4EF7-86ED-90610CDC91B7}"/>
    <cellStyle name="Percent 3 12" xfId="532" xr:uid="{07D293D1-9EB3-4B9F-8087-D178EAC14392}"/>
    <cellStyle name="Percent 3 2" xfId="167" xr:uid="{8DF3A6FB-5101-45C4-BE9F-FE67DE3FF944}"/>
    <cellStyle name="Percent 3 2 2" xfId="168" xr:uid="{7C2796FC-9D9E-4A6D-A864-BAE3B42E18C8}"/>
    <cellStyle name="Percent 3 2 2 2" xfId="169" xr:uid="{3029BE90-852F-4444-8AE3-E13F5CF2A8F1}"/>
    <cellStyle name="Percent 3 2 2 2 2" xfId="469" xr:uid="{2E4E962E-720A-4CBE-8076-07FCAAA56967}"/>
    <cellStyle name="Percent 3 2 2 2 2 2" xfId="833" xr:uid="{3B1C3577-3022-4033-90AA-ECC7497FE923}"/>
    <cellStyle name="Percent 3 2 2 2 3" xfId="650" xr:uid="{95446C1D-8279-49B5-A78C-988FB7C8AECB}"/>
    <cellStyle name="Percent 3 2 2 3" xfId="470" xr:uid="{93A1C0BD-D3BC-4D06-8607-1233C7F5BED8}"/>
    <cellStyle name="Percent 3 2 2 3 2" xfId="834" xr:uid="{8EB20EBD-C878-478E-96EE-65AFDD42FE33}"/>
    <cellStyle name="Percent 3 2 2 4" xfId="649" xr:uid="{3F3625E2-0316-4013-ADDA-E9223EA743A7}"/>
    <cellStyle name="Percent 3 2 3" xfId="170" xr:uid="{76E329A8-D2F2-47B3-A784-6FAFC6D89F3E}"/>
    <cellStyle name="Percent 3 2 3 2" xfId="471" xr:uid="{2F00DD0E-0E30-437D-B75D-94F3D6FF8128}"/>
    <cellStyle name="Percent 3 2 3 2 2" xfId="835" xr:uid="{523452BE-DED2-40E2-9BCE-6FCD8B2B5383}"/>
    <cellStyle name="Percent 3 2 3 3" xfId="651" xr:uid="{A294CA1C-5E2C-4CA9-9D36-B33DCBF268AC}"/>
    <cellStyle name="Percent 3 2 4" xfId="171" xr:uid="{4BDC917F-97F2-4910-AB37-F06B7B16CFC9}"/>
    <cellStyle name="Percent 3 2 4 2" xfId="472" xr:uid="{D8E82D11-14FE-44E0-B8B9-C73C2C1B3B9F}"/>
    <cellStyle name="Percent 3 2 4 2 2" xfId="836" xr:uid="{759CBBE1-8151-40FE-AC57-E6EB44E9C2DA}"/>
    <cellStyle name="Percent 3 2 4 3" xfId="652" xr:uid="{4A681FBD-3EC1-4319-BAE6-6EBDD837DAAF}"/>
    <cellStyle name="Percent 3 2 5" xfId="473" xr:uid="{CC9E4D68-2323-4135-81FF-C8221AE74876}"/>
    <cellStyle name="Percent 3 2 5 2" xfId="837" xr:uid="{200ADD66-D82E-4090-B70D-D45574814C5D}"/>
    <cellStyle name="Percent 3 2 6" xfId="474" xr:uid="{E3788B7A-7809-4F70-A42B-7C1D481AE2A1}"/>
    <cellStyle name="Percent 3 2 6 2" xfId="838" xr:uid="{D4A3C719-6E6F-44BA-BED8-0313540B409C}"/>
    <cellStyle name="Percent 3 2 7" xfId="648" xr:uid="{DA6D955B-AC57-41A8-8F7E-AC945C0692E8}"/>
    <cellStyle name="Percent 3 3" xfId="172" xr:uid="{885A126C-DAD3-4FCA-9BD4-E2D0E2E8C45D}"/>
    <cellStyle name="Percent 3 3 2" xfId="173" xr:uid="{7BD63866-CF77-4077-BECA-78819FC644B5}"/>
    <cellStyle name="Percent 3 3 2 2" xfId="475" xr:uid="{6BA939EF-154B-49B3-AD34-7C62B1C935F2}"/>
    <cellStyle name="Percent 3 3 2 2 2" xfId="839" xr:uid="{0F005F72-5F09-492B-8DF7-2D2A56C0BFF5}"/>
    <cellStyle name="Percent 3 3 2 3" xfId="654" xr:uid="{3DAB17CF-3872-44F2-B914-A7E2FF20F556}"/>
    <cellStyle name="Percent 3 3 3" xfId="174" xr:uid="{EF11FBE3-D17C-4EE0-9942-D9611601CB85}"/>
    <cellStyle name="Percent 3 3 3 2" xfId="476" xr:uid="{D2C385C3-D199-4BB2-91D8-AE1F8D90A827}"/>
    <cellStyle name="Percent 3 3 3 2 2" xfId="840" xr:uid="{C3C98E64-5BF6-4F7C-861A-CBD3566FBB37}"/>
    <cellStyle name="Percent 3 3 3 3" xfId="655" xr:uid="{5B925094-C8AF-4D71-A520-71B6F236C950}"/>
    <cellStyle name="Percent 3 3 4" xfId="477" xr:uid="{B68053CF-A693-4136-B9C3-ED0A0DCB2AD0}"/>
    <cellStyle name="Percent 3 3 4 2" xfId="841" xr:uid="{2B724FB2-6983-42B2-B7CC-4AB7CA560592}"/>
    <cellStyle name="Percent 3 3 5" xfId="653" xr:uid="{F9D31D8F-657A-48B3-879B-CFDB862454BA}"/>
    <cellStyle name="Percent 3 4" xfId="175" xr:uid="{E1B4CC08-D0E0-47BB-B84A-8D0992BFE566}"/>
    <cellStyle name="Percent 3 4 2" xfId="176" xr:uid="{264CADCE-C8B6-4903-A62E-CD19BFBA1F27}"/>
    <cellStyle name="Percent 3 4 2 2" xfId="478" xr:uid="{4D6A7F02-C1A3-4825-BD50-324543078D2E}"/>
    <cellStyle name="Percent 3 4 2 2 2" xfId="842" xr:uid="{02EF9BD9-1B98-4D61-9587-2063F24B82CD}"/>
    <cellStyle name="Percent 3 4 2 3" xfId="657" xr:uid="{C920F8AF-974B-4101-A107-008EF128013D}"/>
    <cellStyle name="Percent 3 4 3" xfId="479" xr:uid="{012A005D-5486-4E37-A4F6-2933BA442AED}"/>
    <cellStyle name="Percent 3 4 3 2" xfId="843" xr:uid="{4D206180-AF44-4C4E-9451-78936DD0DFCD}"/>
    <cellStyle name="Percent 3 4 4" xfId="656" xr:uid="{3C2633E8-1B92-4D32-9A6D-5A697FCA98B6}"/>
    <cellStyle name="Percent 3 5" xfId="177" xr:uid="{CCF664B9-BDE8-43C9-8FA9-D34C97AB957D}"/>
    <cellStyle name="Percent 3 5 2" xfId="178" xr:uid="{824B50A1-BC2C-4C94-864E-E3EF48A17A33}"/>
    <cellStyle name="Percent 3 5 2 2" xfId="480" xr:uid="{5A88DC1F-532C-4352-ABB2-4966FF3B9623}"/>
    <cellStyle name="Percent 3 5 2 2 2" xfId="844" xr:uid="{5CB7ABE4-BF50-47AF-A12C-33C91568FB8B}"/>
    <cellStyle name="Percent 3 5 2 3" xfId="659" xr:uid="{66443E0C-AD80-4ACE-8ECF-909BFE045C75}"/>
    <cellStyle name="Percent 3 5 3" xfId="481" xr:uid="{9B4AFE75-B2C6-4602-8948-669CD59A7180}"/>
    <cellStyle name="Percent 3 5 3 2" xfId="845" xr:uid="{376C1B69-4FBB-44F2-951E-47694FEDA609}"/>
    <cellStyle name="Percent 3 5 4" xfId="658" xr:uid="{3429D408-769E-4B29-A37D-2C66C38F528D}"/>
    <cellStyle name="Percent 3 6" xfId="179" xr:uid="{445FBDD6-ED54-4B08-806A-22CA0F58C7B7}"/>
    <cellStyle name="Percent 3 6 2" xfId="180" xr:uid="{0A476760-BED8-4AE1-A1E9-A5178C6EE376}"/>
    <cellStyle name="Percent 3 6 2 2" xfId="482" xr:uid="{266E0651-54FD-412A-906C-290A14194C03}"/>
    <cellStyle name="Percent 3 6 2 2 2" xfId="846" xr:uid="{09B84C57-6A1D-4801-A311-4CCB3E7D3980}"/>
    <cellStyle name="Percent 3 6 2 3" xfId="661" xr:uid="{E0ABE219-DF3C-4AF0-9EFD-91DE4EE208C7}"/>
    <cellStyle name="Percent 3 6 3" xfId="483" xr:uid="{3C041125-2C9F-4314-AE44-595B44ACE72E}"/>
    <cellStyle name="Percent 3 6 3 2" xfId="847" xr:uid="{B4B0F2B6-1A3E-4B68-85A9-48813CF82081}"/>
    <cellStyle name="Percent 3 6 4" xfId="660" xr:uid="{DA87609E-27B1-447C-BA3D-2E4B1B4E7F40}"/>
    <cellStyle name="Percent 3 7" xfId="181" xr:uid="{25841B76-E572-4717-9C33-4BB0AF22B015}"/>
    <cellStyle name="Percent 3 7 2" xfId="484" xr:uid="{FB1D20CB-F152-439C-8969-741F74FDF704}"/>
    <cellStyle name="Percent 3 7 2 2" xfId="848" xr:uid="{16B9B9AA-F600-4470-B620-12D927564833}"/>
    <cellStyle name="Percent 3 7 3" xfId="662" xr:uid="{208E249A-DEED-4886-89C6-1D8658582074}"/>
    <cellStyle name="Percent 3 8" xfId="182" xr:uid="{4A9AEE61-7D8C-4AC5-909E-A339D7E134F8}"/>
    <cellStyle name="Percent 3 8 2" xfId="485" xr:uid="{E8D37915-5B49-4C87-A7F7-19EA90683E58}"/>
    <cellStyle name="Percent 3 8 2 2" xfId="849" xr:uid="{8D20F565-5A2A-4BC0-8A33-5C63AF3E1231}"/>
    <cellStyle name="Percent 3 8 3" xfId="663" xr:uid="{CC918BEF-0A85-4371-86F4-3DC607578AC4}"/>
    <cellStyle name="Percent 3 9" xfId="183" xr:uid="{CD1E509E-D604-4454-A94C-137099B35BE9}"/>
    <cellStyle name="Percent 3 9 2" xfId="486" xr:uid="{98A98215-723C-4393-9E53-1196C1DADEA7}"/>
    <cellStyle name="Percent 3 9 2 2" xfId="850" xr:uid="{92747925-4774-42A8-97C2-375DFD79E8EF}"/>
    <cellStyle name="Percent 3 9 3" xfId="664" xr:uid="{E2868147-6DAB-4FBD-9C8B-04EC7A8243F5}"/>
    <cellStyle name="Percent 4" xfId="184" xr:uid="{36295419-325B-4112-AC75-A324200BF1B1}"/>
    <cellStyle name="Percent 4 10" xfId="487" xr:uid="{29706B8C-1D87-4EE1-894E-924182F1481E}"/>
    <cellStyle name="Percent 4 10 2" xfId="851" xr:uid="{8C44F376-0531-4151-8D6A-07817602829D}"/>
    <cellStyle name="Percent 4 11" xfId="488" xr:uid="{7E89B937-B4E6-4D8A-826D-A2E16AB0CD8F}"/>
    <cellStyle name="Percent 4 11 2" xfId="852" xr:uid="{E2C47473-3CA9-4285-B009-4D0A6A99F1D7}"/>
    <cellStyle name="Percent 4 12" xfId="665" xr:uid="{717AC2DD-AEF6-4CDD-A309-205BA10A2EAF}"/>
    <cellStyle name="Percent 4 2" xfId="185" xr:uid="{D2132ADE-3608-47EA-8BAF-DE728A596555}"/>
    <cellStyle name="Percent 4 2 2" xfId="186" xr:uid="{8915E726-DD0F-4E20-875B-0B59BDE48614}"/>
    <cellStyle name="Percent 4 2 2 2" xfId="187" xr:uid="{3923196B-BBD3-4D7E-8B7B-3920215D9111}"/>
    <cellStyle name="Percent 4 2 2 2 2" xfId="489" xr:uid="{73F6C58B-3DCB-4DDE-AFCF-B9FC4A32594F}"/>
    <cellStyle name="Percent 4 2 2 2 2 2" xfId="853" xr:uid="{F5B71382-F1B2-467C-B539-03C0D4CE8E53}"/>
    <cellStyle name="Percent 4 2 2 2 3" xfId="668" xr:uid="{5DB5F642-3EBD-4165-9635-17C9F612CEE5}"/>
    <cellStyle name="Percent 4 2 2 3" xfId="490" xr:uid="{EAA7CD33-96CA-42B1-ADE1-856550BAAD7F}"/>
    <cellStyle name="Percent 4 2 2 3 2" xfId="854" xr:uid="{50D0258A-C86C-4533-B2B9-0E55060F1559}"/>
    <cellStyle name="Percent 4 2 2 4" xfId="667" xr:uid="{96D6B28D-C4BD-4338-B25A-82C4E35FCF07}"/>
    <cellStyle name="Percent 4 2 3" xfId="188" xr:uid="{58975929-2D30-4659-AF78-DB92E7C4FF33}"/>
    <cellStyle name="Percent 4 2 3 2" xfId="491" xr:uid="{3CA9C546-26D0-4948-8D0B-66500F028E04}"/>
    <cellStyle name="Percent 4 2 3 2 2" xfId="855" xr:uid="{E821DB05-B970-40F5-BC21-57FC8735E074}"/>
    <cellStyle name="Percent 4 2 3 3" xfId="669" xr:uid="{321F5C24-953E-4C53-A8F2-E71EC397BC0A}"/>
    <cellStyle name="Percent 4 2 4" xfId="189" xr:uid="{2506D0EC-B07C-45CE-9CA3-F115546752E7}"/>
    <cellStyle name="Percent 4 2 4 2" xfId="492" xr:uid="{47BE6496-B310-4A49-85B8-9583CC07AB8F}"/>
    <cellStyle name="Percent 4 2 4 2 2" xfId="856" xr:uid="{578445D5-E1E6-4F46-9752-36A1D2633584}"/>
    <cellStyle name="Percent 4 2 4 3" xfId="670" xr:uid="{CDF1ABC0-5ACD-455E-965A-5AD5C8DE1CE4}"/>
    <cellStyle name="Percent 4 2 5" xfId="493" xr:uid="{F79EB61C-3679-48A8-8202-3D9C606589AE}"/>
    <cellStyle name="Percent 4 2 5 2" xfId="857" xr:uid="{456410DF-9394-48C1-8C97-22687F886FA5}"/>
    <cellStyle name="Percent 4 2 6" xfId="494" xr:uid="{E670F685-EB06-4329-A215-4846E7C219F0}"/>
    <cellStyle name="Percent 4 2 6 2" xfId="858" xr:uid="{1A659739-4C37-44A6-B35D-D96949C3F481}"/>
    <cellStyle name="Percent 4 2 7" xfId="666" xr:uid="{B693986D-083F-4010-9FFB-6C3A8965837B}"/>
    <cellStyle name="Percent 4 3" xfId="190" xr:uid="{9CED6672-7D5E-4779-99A3-5D6E97634234}"/>
    <cellStyle name="Percent 4 3 2" xfId="191" xr:uid="{4B895ADC-2A6E-45E9-B7C1-F690E028C2E1}"/>
    <cellStyle name="Percent 4 3 2 2" xfId="495" xr:uid="{974DEB4F-6CB4-4586-B3E2-0B40D3164F67}"/>
    <cellStyle name="Percent 4 3 2 2 2" xfId="859" xr:uid="{F0214E79-85FA-4758-B530-3E996853A60B}"/>
    <cellStyle name="Percent 4 3 2 3" xfId="672" xr:uid="{789751C4-9833-4589-BE49-3E6E552C34C2}"/>
    <cellStyle name="Percent 4 3 3" xfId="192" xr:uid="{2DD9B37E-7886-475F-9CC6-20BC371CE126}"/>
    <cellStyle name="Percent 4 3 3 2" xfId="496" xr:uid="{68C6BBBF-5D28-4943-BD58-FAD4EA1B2ABD}"/>
    <cellStyle name="Percent 4 3 3 2 2" xfId="860" xr:uid="{92E155D9-AF84-4A64-A54C-253D3E6AF410}"/>
    <cellStyle name="Percent 4 3 3 3" xfId="673" xr:uid="{7CC6601B-84CC-432D-AA31-4C12BEC26FDA}"/>
    <cellStyle name="Percent 4 3 4" xfId="497" xr:uid="{E307A5A9-33A5-44D6-8B55-DF84ABF6C440}"/>
    <cellStyle name="Percent 4 3 4 2" xfId="861" xr:uid="{B8ACB198-844A-4876-B299-CD1F8A36025E}"/>
    <cellStyle name="Percent 4 3 5" xfId="671" xr:uid="{438C11B4-5C44-47C9-935C-CDB1C79009BE}"/>
    <cellStyle name="Percent 4 4" xfId="193" xr:uid="{EE230AD0-8EC3-4428-B3C9-C8A992CBA0DE}"/>
    <cellStyle name="Percent 4 4 2" xfId="194" xr:uid="{0A8FCE71-5C21-4A5C-84C4-75DC9A2E4886}"/>
    <cellStyle name="Percent 4 4 2 2" xfId="498" xr:uid="{0B0E5D50-5E1B-47B6-B3AF-3C0A4B1DF7C0}"/>
    <cellStyle name="Percent 4 4 2 2 2" xfId="862" xr:uid="{C2D53348-D13C-4B9D-9C03-C01B5FED3BF5}"/>
    <cellStyle name="Percent 4 4 2 3" xfId="675" xr:uid="{7D985269-35B2-428B-AF5C-A7E68C41EB51}"/>
    <cellStyle name="Percent 4 4 3" xfId="499" xr:uid="{C4C8C6B5-4A8F-44F1-B7B5-E01D11CC28D3}"/>
    <cellStyle name="Percent 4 4 3 2" xfId="863" xr:uid="{F1C900E2-6277-4AA0-B086-3D9050D9B197}"/>
    <cellStyle name="Percent 4 4 4" xfId="674" xr:uid="{A755B516-DFBB-4EC1-899C-F4B67C44B45A}"/>
    <cellStyle name="Percent 4 5" xfId="195" xr:uid="{C0D7C001-CE5D-47A9-9D3F-C8B9DDFA9AC7}"/>
    <cellStyle name="Percent 4 5 2" xfId="196" xr:uid="{6BA88688-A0A5-47C4-A4D8-182E7E88E249}"/>
    <cellStyle name="Percent 4 5 2 2" xfId="500" xr:uid="{8F8EC682-0777-4A5F-A1A1-00E68BEFE177}"/>
    <cellStyle name="Percent 4 5 2 2 2" xfId="864" xr:uid="{6F4F052C-2B15-4768-B99D-6F0C825488FA}"/>
    <cellStyle name="Percent 4 5 2 3" xfId="677" xr:uid="{FF121167-C697-4E51-80F0-9DDFC58174FF}"/>
    <cellStyle name="Percent 4 5 3" xfId="501" xr:uid="{1A03EFE9-EDB0-4C7E-86C9-ADF8E027FD23}"/>
    <cellStyle name="Percent 4 5 3 2" xfId="865" xr:uid="{3EAE8D2F-D117-4717-9453-0E136F88E7E5}"/>
    <cellStyle name="Percent 4 5 4" xfId="676" xr:uid="{9DA7BF7C-EE35-4778-9FF4-E2FC6A9C448A}"/>
    <cellStyle name="Percent 4 6" xfId="197" xr:uid="{C962C13B-DE1D-42A1-AC4C-BADFEF3BA7F1}"/>
    <cellStyle name="Percent 4 6 2" xfId="198" xr:uid="{B220173D-70F1-4EF2-BD29-ED43FC9D5E43}"/>
    <cellStyle name="Percent 4 6 2 2" xfId="502" xr:uid="{A8423DBA-6B5D-4666-90CE-ED7C46CFDEFA}"/>
    <cellStyle name="Percent 4 6 2 2 2" xfId="866" xr:uid="{F58052B4-353D-4833-9CF5-E408CCBA56D4}"/>
    <cellStyle name="Percent 4 6 2 3" xfId="679" xr:uid="{EB9ADE01-2222-489B-86A1-05D5EB241E23}"/>
    <cellStyle name="Percent 4 6 3" xfId="503" xr:uid="{4C45A7EE-0602-4429-A29D-DF3C7D8275B1}"/>
    <cellStyle name="Percent 4 6 3 2" xfId="867" xr:uid="{27554753-0A2B-41C2-A2ED-10C7E3FF6D3E}"/>
    <cellStyle name="Percent 4 6 4" xfId="678" xr:uid="{C00459D2-5B69-4863-8470-81DA1C36AAE6}"/>
    <cellStyle name="Percent 4 7" xfId="199" xr:uid="{E7ED3A65-910F-40A1-ADAE-656E9E88C4FF}"/>
    <cellStyle name="Percent 4 7 2" xfId="504" xr:uid="{5D524BA7-4710-4953-80F0-DD4F46ACD548}"/>
    <cellStyle name="Percent 4 7 2 2" xfId="868" xr:uid="{9E0C05DE-C19C-45D8-8F02-4D3C972AC257}"/>
    <cellStyle name="Percent 4 7 3" xfId="680" xr:uid="{49FC4AF8-688B-4123-A060-B71D40716670}"/>
    <cellStyle name="Percent 4 8" xfId="200" xr:uid="{A130D78C-A5E2-44F5-AB11-CAB04A3C4F52}"/>
    <cellStyle name="Percent 4 8 2" xfId="505" xr:uid="{8D408AA8-A2C1-4909-B7D0-F191D4C99325}"/>
    <cellStyle name="Percent 4 8 2 2" xfId="869" xr:uid="{FAB9CCC8-BE75-46C5-8777-AEA1F621A48F}"/>
    <cellStyle name="Percent 4 8 3" xfId="681" xr:uid="{3F96983D-12C9-454A-AAC7-903A0E180D01}"/>
    <cellStyle name="Percent 4 9" xfId="201" xr:uid="{C205F166-0DAE-433D-B11E-8D74ABB986B4}"/>
    <cellStyle name="Percent 4 9 2" xfId="506" xr:uid="{84F757BA-0907-4611-B34F-CBE645E7B3E1}"/>
    <cellStyle name="Percent 4 9 2 2" xfId="870" xr:uid="{CD2ACDC6-AE70-4DB0-B184-F133D480236C}"/>
    <cellStyle name="Percent 4 9 3" xfId="682" xr:uid="{76EE78D8-E031-4507-A66F-A0797694B196}"/>
    <cellStyle name="Percent 5" xfId="202" xr:uid="{52E0B795-7AD7-42CB-B808-8F113897C09A}"/>
    <cellStyle name="Percent 5 10" xfId="507" xr:uid="{30BF0C54-227F-4BE3-8264-99BD0AA7C6B5}"/>
    <cellStyle name="Percent 5 10 2" xfId="871" xr:uid="{BF9857CA-1721-4CB3-9B31-971E886AFCA8}"/>
    <cellStyle name="Percent 5 11" xfId="683" xr:uid="{C22B5ACC-9D59-486D-B745-493F8420DCBB}"/>
    <cellStyle name="Percent 5 2" xfId="203" xr:uid="{F7BE73BC-FEE8-4D57-B63D-6BC14B210FC5}"/>
    <cellStyle name="Percent 5 2 2" xfId="204" xr:uid="{860D56EC-067A-488B-B59A-5E3FCB5E31AD}"/>
    <cellStyle name="Percent 5 2 2 2" xfId="508" xr:uid="{35E089F0-8379-4494-B4D6-4F02BC5FEA8C}"/>
    <cellStyle name="Percent 5 2 2 2 2" xfId="872" xr:uid="{18FF9680-217C-4CAC-9D44-0D51288995EB}"/>
    <cellStyle name="Percent 5 2 2 3" xfId="685" xr:uid="{00CFD03E-4390-4EB0-9A2F-F4379507E7E2}"/>
    <cellStyle name="Percent 5 2 3" xfId="205" xr:uid="{F34CF424-B976-4CDD-AEAB-FFBE5267829D}"/>
    <cellStyle name="Percent 5 2 3 2" xfId="509" xr:uid="{F931040F-EB4D-4792-88BC-3574F16B38CA}"/>
    <cellStyle name="Percent 5 2 3 2 2" xfId="873" xr:uid="{3CECE9B2-0AFB-46BF-92BE-7B857EE2510E}"/>
    <cellStyle name="Percent 5 2 3 3" xfId="686" xr:uid="{A5A64638-9C54-47E8-A6A4-2345AF658C36}"/>
    <cellStyle name="Percent 5 2 4" xfId="510" xr:uid="{4E0FA5D2-57DF-40DC-BFE6-44C2F26116A7}"/>
    <cellStyle name="Percent 5 2 4 2" xfId="874" xr:uid="{5620A470-63FC-4F39-B9AE-91F17F231996}"/>
    <cellStyle name="Percent 5 2 5" xfId="684" xr:uid="{A39BBE4E-FDDB-4566-8AAB-3D5EC752C405}"/>
    <cellStyle name="Percent 5 3" xfId="206" xr:uid="{391C6466-80F8-458A-885B-D1548F68A985}"/>
    <cellStyle name="Percent 5 3 2" xfId="207" xr:uid="{7EC5327E-B7C9-4AF5-A77A-5DA908C52F36}"/>
    <cellStyle name="Percent 5 3 2 2" xfId="511" xr:uid="{EAF37D4E-62FC-4A60-B5EC-21DB7B74E518}"/>
    <cellStyle name="Percent 5 3 2 2 2" xfId="875" xr:uid="{59557043-44F2-4E30-B9A4-D31A1CA22E9C}"/>
    <cellStyle name="Percent 5 3 2 3" xfId="688" xr:uid="{4E5DDB7D-DB6F-4034-AAD5-74542BE484B2}"/>
    <cellStyle name="Percent 5 3 3" xfId="512" xr:uid="{992C6057-A38D-4B01-A467-DC58E171A1B8}"/>
    <cellStyle name="Percent 5 3 3 2" xfId="876" xr:uid="{52641C63-61C1-44D6-82B3-0334C7DC6EE0}"/>
    <cellStyle name="Percent 5 3 4" xfId="687" xr:uid="{339D4F93-337A-4098-A1C7-B5BB4719B4BF}"/>
    <cellStyle name="Percent 5 4" xfId="208" xr:uid="{BA34D844-6F50-43DC-BB35-DF2121426BD9}"/>
    <cellStyle name="Percent 5 4 2" xfId="209" xr:uid="{AD9E6D91-A55A-4100-B312-110EAB34163A}"/>
    <cellStyle name="Percent 5 4 2 2" xfId="513" xr:uid="{0628B43F-6B5A-4C96-A501-4E8CDCEA320D}"/>
    <cellStyle name="Percent 5 4 2 2 2" xfId="877" xr:uid="{63D62125-738C-451A-B53E-B602A9EF4738}"/>
    <cellStyle name="Percent 5 4 2 3" xfId="690" xr:uid="{3376392C-E6DE-4975-B209-96BDB501ED8A}"/>
    <cellStyle name="Percent 5 4 3" xfId="514" xr:uid="{00225A7C-A28C-4B93-A5B0-DAC5E3054896}"/>
    <cellStyle name="Percent 5 4 3 2" xfId="878" xr:uid="{4D9B3DD7-5489-482C-938C-B328947CF12A}"/>
    <cellStyle name="Percent 5 4 4" xfId="689" xr:uid="{49E9CA4D-6D6C-4A02-9130-65C0C2E852C3}"/>
    <cellStyle name="Percent 5 5" xfId="210" xr:uid="{127AC916-A3ED-41D3-841C-FA94B1E009CE}"/>
    <cellStyle name="Percent 5 5 2" xfId="211" xr:uid="{2C1CEC77-05B2-4345-836D-7856110FCC69}"/>
    <cellStyle name="Percent 5 5 2 2" xfId="515" xr:uid="{2EDB1A11-5F47-4FB9-A372-54AD6680BE0A}"/>
    <cellStyle name="Percent 5 5 2 2 2" xfId="879" xr:uid="{6C639663-B2F7-4A8C-B8FB-F89BA58D4F0E}"/>
    <cellStyle name="Percent 5 5 2 3" xfId="692" xr:uid="{74F6EBEC-9A20-4337-94D2-69609F545384}"/>
    <cellStyle name="Percent 5 5 3" xfId="516" xr:uid="{7629DB1F-72BF-4B09-9A72-DD56A03E0708}"/>
    <cellStyle name="Percent 5 5 3 2" xfId="880" xr:uid="{E331FCA3-741C-4267-9636-EFED171D2278}"/>
    <cellStyle name="Percent 5 5 4" xfId="691" xr:uid="{F2FC0B29-0934-43A8-AD2B-851DFD27FC80}"/>
    <cellStyle name="Percent 5 6" xfId="212" xr:uid="{242070A6-8D0A-4EA5-AE9D-A920B2DA8D4B}"/>
    <cellStyle name="Percent 5 6 2" xfId="517" xr:uid="{34907A8A-0DAC-48DC-8AAF-DC32B3A24E44}"/>
    <cellStyle name="Percent 5 6 2 2" xfId="881" xr:uid="{88D10430-70AB-4CB7-9C1B-ABFE848BE3CC}"/>
    <cellStyle name="Percent 5 6 3" xfId="693" xr:uid="{1235B940-32DB-443E-B443-68ADC4317184}"/>
    <cellStyle name="Percent 5 7" xfId="213" xr:uid="{6985FE02-0505-430D-81F7-0F46597EEFD3}"/>
    <cellStyle name="Percent 5 7 2" xfId="518" xr:uid="{D9D73499-0E62-4B0F-9918-337763B58ED7}"/>
    <cellStyle name="Percent 5 7 2 2" xfId="882" xr:uid="{1FE146B2-CED4-4CDC-A68A-7E58B0688012}"/>
    <cellStyle name="Percent 5 7 3" xfId="694" xr:uid="{D7F309B2-D8F3-4506-B00B-E154176CEF6C}"/>
    <cellStyle name="Percent 5 8" xfId="214" xr:uid="{32DA5784-785F-4224-B28A-7F965516D1C3}"/>
    <cellStyle name="Percent 5 8 2" xfId="519" xr:uid="{DE434D1F-9D85-42A2-983A-EA3914EE6481}"/>
    <cellStyle name="Percent 5 8 2 2" xfId="883" xr:uid="{F7132180-BA44-45AF-AE70-89F20BC5F604}"/>
    <cellStyle name="Percent 5 8 3" xfId="695" xr:uid="{0A23C5BB-A76F-4904-A589-D5F5A98EE4BB}"/>
    <cellStyle name="Percent 5 9" xfId="520" xr:uid="{1AFC04D2-3E81-45C1-AB82-C2F11082629D}"/>
    <cellStyle name="Percent 5 9 2" xfId="884" xr:uid="{07893215-3531-46C7-B6A6-EA21663D725E}"/>
    <cellStyle name="Percent 6" xfId="333" xr:uid="{F8F1E4C4-994A-4B96-9013-DED998B4F233}"/>
    <cellStyle name="Percent 7" xfId="528" xr:uid="{41563FC5-526F-4C7F-98B0-05442127484F}"/>
    <cellStyle name="Percent 9" xfId="334" xr:uid="{7DF8D098-A94E-4AC8-B1DB-F074CC23D28C}"/>
    <cellStyle name="Total 2" xfId="335" xr:uid="{8B1B322B-6774-4060-B170-BE5B58519C91}"/>
    <cellStyle name="Warning Text 2" xfId="336" xr:uid="{5E2AE0CB-99D6-4023-A6C2-D0A11AE62FCC}"/>
  </cellStyles>
  <dxfs count="4">
    <dxf>
      <numFmt numFmtId="171" formatCode="&quot;*&quot;"/>
    </dxf>
    <dxf>
      <numFmt numFmtId="171" formatCode="&quot;*&quot;"/>
    </dxf>
    <dxf>
      <numFmt numFmtId="171" formatCode="&quot;*&quot;"/>
    </dxf>
    <dxf>
      <numFmt numFmtId="171" formatCode="&quot;*&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4</xdr:row>
      <xdr:rowOff>0</xdr:rowOff>
    </xdr:from>
    <xdr:to>
      <xdr:col>25</xdr:col>
      <xdr:colOff>408598</xdr:colOff>
      <xdr:row>47</xdr:row>
      <xdr:rowOff>47625</xdr:rowOff>
    </xdr:to>
    <xdr:pic>
      <xdr:nvPicPr>
        <xdr:cNvPr id="2" name="Picture 1">
          <a:extLst>
            <a:ext uri="{FF2B5EF4-FFF2-40B4-BE49-F238E27FC236}">
              <a16:creationId xmlns:a16="http://schemas.microsoft.com/office/drawing/2014/main" id="{7782C026-C1E1-991C-8BE2-F77E1F0600ED}"/>
            </a:ext>
          </a:extLst>
        </xdr:cNvPr>
        <xdr:cNvPicPr>
          <a:picLocks noChangeAspect="1"/>
        </xdr:cNvPicPr>
      </xdr:nvPicPr>
      <xdr:blipFill>
        <a:blip xmlns:r="http://schemas.openxmlformats.org/officeDocument/2006/relationships" r:embed="rId1"/>
        <a:stretch>
          <a:fillRect/>
        </a:stretch>
      </xdr:blipFill>
      <xdr:spPr>
        <a:xfrm>
          <a:off x="13576300" y="774700"/>
          <a:ext cx="7380898"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24</xdr:col>
      <xdr:colOff>25400</xdr:colOff>
      <xdr:row>30</xdr:row>
      <xdr:rowOff>169352</xdr:rowOff>
    </xdr:to>
    <xdr:pic>
      <xdr:nvPicPr>
        <xdr:cNvPr id="2" name="Picture 1">
          <a:extLst>
            <a:ext uri="{FF2B5EF4-FFF2-40B4-BE49-F238E27FC236}">
              <a16:creationId xmlns:a16="http://schemas.microsoft.com/office/drawing/2014/main" id="{E3973A2A-3A4B-FB2F-D994-F676463FA13A}"/>
            </a:ext>
          </a:extLst>
        </xdr:cNvPr>
        <xdr:cNvPicPr>
          <a:picLocks noChangeAspect="1"/>
        </xdr:cNvPicPr>
      </xdr:nvPicPr>
      <xdr:blipFill>
        <a:blip xmlns:r="http://schemas.openxmlformats.org/officeDocument/2006/relationships" r:embed="rId1"/>
        <a:stretch>
          <a:fillRect/>
        </a:stretch>
      </xdr:blipFill>
      <xdr:spPr>
        <a:xfrm>
          <a:off x="12192000" y="571500"/>
          <a:ext cx="7772400" cy="71130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24</xdr:col>
      <xdr:colOff>0</xdr:colOff>
      <xdr:row>33</xdr:row>
      <xdr:rowOff>28575</xdr:rowOff>
    </xdr:to>
    <xdr:pic>
      <xdr:nvPicPr>
        <xdr:cNvPr id="2" name="Picture 1">
          <a:extLst>
            <a:ext uri="{FF2B5EF4-FFF2-40B4-BE49-F238E27FC236}">
              <a16:creationId xmlns:a16="http://schemas.microsoft.com/office/drawing/2014/main" id="{BB98EC5B-450C-E916-12E3-E0E30069CFFB}"/>
            </a:ext>
          </a:extLst>
        </xdr:cNvPr>
        <xdr:cNvPicPr>
          <a:picLocks noChangeAspect="1"/>
        </xdr:cNvPicPr>
      </xdr:nvPicPr>
      <xdr:blipFill>
        <a:blip xmlns:r="http://schemas.openxmlformats.org/officeDocument/2006/relationships" r:embed="rId1"/>
        <a:stretch>
          <a:fillRect/>
        </a:stretch>
      </xdr:blipFill>
      <xdr:spPr>
        <a:xfrm>
          <a:off x="10439400" y="571500"/>
          <a:ext cx="7747000" cy="8978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9525</xdr:colOff>
      <xdr:row>3</xdr:row>
      <xdr:rowOff>9525</xdr:rowOff>
    </xdr:from>
    <xdr:to>
      <xdr:col>25</xdr:col>
      <xdr:colOff>615386</xdr:colOff>
      <xdr:row>44</xdr:row>
      <xdr:rowOff>146050</xdr:rowOff>
    </xdr:to>
    <xdr:pic>
      <xdr:nvPicPr>
        <xdr:cNvPr id="2" name="Picture 1">
          <a:extLst>
            <a:ext uri="{FF2B5EF4-FFF2-40B4-BE49-F238E27FC236}">
              <a16:creationId xmlns:a16="http://schemas.microsoft.com/office/drawing/2014/main" id="{EFE48DA4-F57A-4EE8-971E-DB76DAEF148D}"/>
            </a:ext>
          </a:extLst>
        </xdr:cNvPr>
        <xdr:cNvPicPr>
          <a:picLocks noChangeAspect="1"/>
        </xdr:cNvPicPr>
      </xdr:nvPicPr>
      <xdr:blipFill>
        <a:blip xmlns:r="http://schemas.openxmlformats.org/officeDocument/2006/relationships" r:embed="rId1"/>
        <a:stretch>
          <a:fillRect/>
        </a:stretch>
      </xdr:blipFill>
      <xdr:spPr>
        <a:xfrm>
          <a:off x="12049125" y="581025"/>
          <a:ext cx="7463861" cy="10080625"/>
        </a:xfrm>
        <a:prstGeom prst="rect">
          <a:avLst/>
        </a:prstGeom>
      </xdr:spPr>
    </xdr:pic>
    <xdr:clientData/>
  </xdr:twoCellAnchor>
  <xdr:twoCellAnchor editAs="oneCell">
    <xdr:from>
      <xdr:col>26</xdr:col>
      <xdr:colOff>0</xdr:colOff>
      <xdr:row>3</xdr:row>
      <xdr:rowOff>0</xdr:rowOff>
    </xdr:from>
    <xdr:to>
      <xdr:col>35</xdr:col>
      <xdr:colOff>249406</xdr:colOff>
      <xdr:row>44</xdr:row>
      <xdr:rowOff>136525</xdr:rowOff>
    </xdr:to>
    <xdr:pic>
      <xdr:nvPicPr>
        <xdr:cNvPr id="3" name="Picture 2">
          <a:extLst>
            <a:ext uri="{FF2B5EF4-FFF2-40B4-BE49-F238E27FC236}">
              <a16:creationId xmlns:a16="http://schemas.microsoft.com/office/drawing/2014/main" id="{5ABCA0BF-245F-4CAF-ADC0-781B47C11237}"/>
            </a:ext>
          </a:extLst>
        </xdr:cNvPr>
        <xdr:cNvPicPr>
          <a:picLocks noChangeAspect="1"/>
        </xdr:cNvPicPr>
      </xdr:nvPicPr>
      <xdr:blipFill>
        <a:blip xmlns:r="http://schemas.openxmlformats.org/officeDocument/2006/relationships" r:embed="rId2"/>
        <a:stretch>
          <a:fillRect/>
        </a:stretch>
      </xdr:blipFill>
      <xdr:spPr>
        <a:xfrm>
          <a:off x="19659600" y="571500"/>
          <a:ext cx="7107406" cy="10080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26</xdr:col>
      <xdr:colOff>0</xdr:colOff>
      <xdr:row>44</xdr:row>
      <xdr:rowOff>28575</xdr:rowOff>
    </xdr:to>
    <xdr:pic>
      <xdr:nvPicPr>
        <xdr:cNvPr id="2" name="Picture 1">
          <a:extLst>
            <a:ext uri="{FF2B5EF4-FFF2-40B4-BE49-F238E27FC236}">
              <a16:creationId xmlns:a16="http://schemas.microsoft.com/office/drawing/2014/main" id="{3BA3EE1A-2420-35F0-D814-9224DDBE84D8}"/>
            </a:ext>
          </a:extLst>
        </xdr:cNvPr>
        <xdr:cNvPicPr>
          <a:picLocks noChangeAspect="1"/>
        </xdr:cNvPicPr>
      </xdr:nvPicPr>
      <xdr:blipFill>
        <a:blip xmlns:r="http://schemas.openxmlformats.org/officeDocument/2006/relationships" r:embed="rId1"/>
        <a:stretch>
          <a:fillRect/>
        </a:stretch>
      </xdr:blipFill>
      <xdr:spPr>
        <a:xfrm>
          <a:off x="12484100" y="584200"/>
          <a:ext cx="7734300" cy="9347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26</xdr:col>
      <xdr:colOff>0</xdr:colOff>
      <xdr:row>37</xdr:row>
      <xdr:rowOff>177800</xdr:rowOff>
    </xdr:to>
    <xdr:pic>
      <xdr:nvPicPr>
        <xdr:cNvPr id="2" name="Picture 1">
          <a:extLst>
            <a:ext uri="{FF2B5EF4-FFF2-40B4-BE49-F238E27FC236}">
              <a16:creationId xmlns:a16="http://schemas.microsoft.com/office/drawing/2014/main" id="{432C1A4B-261B-A408-7B61-44C8503B5340}"/>
            </a:ext>
          </a:extLst>
        </xdr:cNvPr>
        <xdr:cNvPicPr>
          <a:picLocks noChangeAspect="1"/>
        </xdr:cNvPicPr>
      </xdr:nvPicPr>
      <xdr:blipFill>
        <a:blip xmlns:r="http://schemas.openxmlformats.org/officeDocument/2006/relationships" r:embed="rId1"/>
        <a:stretch>
          <a:fillRect/>
        </a:stretch>
      </xdr:blipFill>
      <xdr:spPr>
        <a:xfrm>
          <a:off x="12661900" y="584200"/>
          <a:ext cx="7734300" cy="7797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3</xdr:row>
      <xdr:rowOff>0</xdr:rowOff>
    </xdr:from>
    <xdr:to>
      <xdr:col>25</xdr:col>
      <xdr:colOff>762000</xdr:colOff>
      <xdr:row>24</xdr:row>
      <xdr:rowOff>114300</xdr:rowOff>
    </xdr:to>
    <xdr:pic>
      <xdr:nvPicPr>
        <xdr:cNvPr id="2" name="Picture 1">
          <a:extLst>
            <a:ext uri="{FF2B5EF4-FFF2-40B4-BE49-F238E27FC236}">
              <a16:creationId xmlns:a16="http://schemas.microsoft.com/office/drawing/2014/main" id="{5CE2110B-064B-3948-D0D5-9DCF9C9AAE9B}"/>
            </a:ext>
          </a:extLst>
        </xdr:cNvPr>
        <xdr:cNvPicPr>
          <a:picLocks noChangeAspect="1"/>
        </xdr:cNvPicPr>
      </xdr:nvPicPr>
      <xdr:blipFill>
        <a:blip xmlns:r="http://schemas.openxmlformats.org/officeDocument/2006/relationships" r:embed="rId1"/>
        <a:stretch>
          <a:fillRect/>
        </a:stretch>
      </xdr:blipFill>
      <xdr:spPr>
        <a:xfrm>
          <a:off x="10858500" y="584200"/>
          <a:ext cx="7734300" cy="474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18</xdr:col>
      <xdr:colOff>25400</xdr:colOff>
      <xdr:row>45</xdr:row>
      <xdr:rowOff>174091</xdr:rowOff>
    </xdr:to>
    <xdr:pic>
      <xdr:nvPicPr>
        <xdr:cNvPr id="2" name="Picture 1">
          <a:extLst>
            <a:ext uri="{FF2B5EF4-FFF2-40B4-BE49-F238E27FC236}">
              <a16:creationId xmlns:a16="http://schemas.microsoft.com/office/drawing/2014/main" id="{6040B4F1-140A-C0CF-FE0E-B36BA5489D76}"/>
            </a:ext>
          </a:extLst>
        </xdr:cNvPr>
        <xdr:cNvPicPr>
          <a:picLocks noChangeAspect="1"/>
        </xdr:cNvPicPr>
      </xdr:nvPicPr>
      <xdr:blipFill>
        <a:blip xmlns:r="http://schemas.openxmlformats.org/officeDocument/2006/relationships" r:embed="rId1"/>
        <a:stretch>
          <a:fillRect/>
        </a:stretch>
      </xdr:blipFill>
      <xdr:spPr>
        <a:xfrm>
          <a:off x="8293100" y="584200"/>
          <a:ext cx="7772400" cy="100419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25400</xdr:colOff>
      <xdr:row>3</xdr:row>
      <xdr:rowOff>0</xdr:rowOff>
    </xdr:from>
    <xdr:to>
      <xdr:col>22</xdr:col>
      <xdr:colOff>177799</xdr:colOff>
      <xdr:row>40</xdr:row>
      <xdr:rowOff>181523</xdr:rowOff>
    </xdr:to>
    <xdr:pic>
      <xdr:nvPicPr>
        <xdr:cNvPr id="2" name="Picture 1">
          <a:extLst>
            <a:ext uri="{FF2B5EF4-FFF2-40B4-BE49-F238E27FC236}">
              <a16:creationId xmlns:a16="http://schemas.microsoft.com/office/drawing/2014/main" id="{83A61451-9B45-4D7B-C3A1-AEBFA32226D2}"/>
            </a:ext>
          </a:extLst>
        </xdr:cNvPr>
        <xdr:cNvPicPr>
          <a:picLocks noChangeAspect="1"/>
        </xdr:cNvPicPr>
      </xdr:nvPicPr>
      <xdr:blipFill>
        <a:blip xmlns:r="http://schemas.openxmlformats.org/officeDocument/2006/relationships" r:embed="rId1"/>
        <a:stretch>
          <a:fillRect/>
        </a:stretch>
      </xdr:blipFill>
      <xdr:spPr>
        <a:xfrm>
          <a:off x="13792200" y="965200"/>
          <a:ext cx="7772400" cy="8284123"/>
        </a:xfrm>
        <a:prstGeom prst="rect">
          <a:avLst/>
        </a:prstGeom>
      </xdr:spPr>
    </xdr:pic>
    <xdr:clientData/>
  </xdr:twoCellAnchor>
  <xdr:twoCellAnchor editAs="oneCell">
    <xdr:from>
      <xdr:col>14</xdr:col>
      <xdr:colOff>25400</xdr:colOff>
      <xdr:row>41</xdr:row>
      <xdr:rowOff>88900</xdr:rowOff>
    </xdr:from>
    <xdr:to>
      <xdr:col>22</xdr:col>
      <xdr:colOff>177799</xdr:colOff>
      <xdr:row>75</xdr:row>
      <xdr:rowOff>157815</xdr:rowOff>
    </xdr:to>
    <xdr:pic>
      <xdr:nvPicPr>
        <xdr:cNvPr id="3" name="Picture 2">
          <a:extLst>
            <a:ext uri="{FF2B5EF4-FFF2-40B4-BE49-F238E27FC236}">
              <a16:creationId xmlns:a16="http://schemas.microsoft.com/office/drawing/2014/main" id="{9AA73A27-0230-18AC-C40A-AF266F3FA6A4}"/>
            </a:ext>
          </a:extLst>
        </xdr:cNvPr>
        <xdr:cNvPicPr>
          <a:picLocks noChangeAspect="1"/>
        </xdr:cNvPicPr>
      </xdr:nvPicPr>
      <xdr:blipFill>
        <a:blip xmlns:r="http://schemas.openxmlformats.org/officeDocument/2006/relationships" r:embed="rId2"/>
        <a:stretch>
          <a:fillRect/>
        </a:stretch>
      </xdr:blipFill>
      <xdr:spPr>
        <a:xfrm>
          <a:off x="13792200" y="9359900"/>
          <a:ext cx="7772400" cy="6977715"/>
        </a:xfrm>
        <a:prstGeom prst="rect">
          <a:avLst/>
        </a:prstGeom>
      </xdr:spPr>
    </xdr:pic>
    <xdr:clientData/>
  </xdr:twoCellAnchor>
  <xdr:twoCellAnchor editAs="oneCell">
    <xdr:from>
      <xdr:col>14</xdr:col>
      <xdr:colOff>38100</xdr:colOff>
      <xdr:row>77</xdr:row>
      <xdr:rowOff>0</xdr:rowOff>
    </xdr:from>
    <xdr:to>
      <xdr:col>21</xdr:col>
      <xdr:colOff>890985</xdr:colOff>
      <xdr:row>126</xdr:row>
      <xdr:rowOff>101600</xdr:rowOff>
    </xdr:to>
    <xdr:pic>
      <xdr:nvPicPr>
        <xdr:cNvPr id="4" name="Picture 3">
          <a:extLst>
            <a:ext uri="{FF2B5EF4-FFF2-40B4-BE49-F238E27FC236}">
              <a16:creationId xmlns:a16="http://schemas.microsoft.com/office/drawing/2014/main" id="{0465A93A-0CA6-AD8B-79BF-70859F9FBCA1}"/>
            </a:ext>
          </a:extLst>
        </xdr:cNvPr>
        <xdr:cNvPicPr>
          <a:picLocks noChangeAspect="1"/>
        </xdr:cNvPicPr>
      </xdr:nvPicPr>
      <xdr:blipFill>
        <a:blip xmlns:r="http://schemas.openxmlformats.org/officeDocument/2006/relationships" r:embed="rId3"/>
        <a:stretch>
          <a:fillRect/>
        </a:stretch>
      </xdr:blipFill>
      <xdr:spPr>
        <a:xfrm>
          <a:off x="13804900" y="16586200"/>
          <a:ext cx="7520386"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ions/Baseline_2022_05%20May/May22%20Figu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ojections/Baseline_2023_01%20Jan/Feb23_LegAssumedInBas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ojections/Baseline_2023_01%20Jan/Backup2205_P64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Projections/Baseline_2023_01%20Jan/TimingAdjusted_Backup_P64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rojections/Baseline_2023_01%20Jan/Feb23_Mandtab_P64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Projections/Baseline_2023_01%20Jan/Supplemental%20Discretionary%20Tables%20Backu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Deficits vs previous BL"/>
      <sheetName val="Historical deficit unemp"/>
      <sheetName val="Historical deficit"/>
      <sheetName val="Deficit Fan Chart"/>
      <sheetName val="Total rev and outlays"/>
      <sheetName val="Outlays by type"/>
      <sheetName val="Revenues by type"/>
      <sheetName val="Changes in Outlays"/>
      <sheetName val="Changes in Revenues"/>
      <sheetName val="nondef emerg BA"/>
      <sheetName val="Discretionary Policy Alts"/>
      <sheetName val="Deficit under AFS outlook"/>
      <sheetName val="Deficit under AFS slides"/>
      <sheetName val="Debt under AFS"/>
      <sheetName val="rev, outlays vs 25 years ago"/>
      <sheetName val="rev, outlays vs 25 years ltbo v"/>
      <sheetName val="population by age group"/>
      <sheetName val="defc and debt in APB"/>
      <sheetName val="A-1 Changes Figure"/>
      <sheetName val="tax expenditures figure"/>
      <sheetName val="Hand Entered Data"/>
      <sheetName val="Timing Shifts"/>
      <sheetName val="Baseline (nominal)"/>
      <sheetName val="Baseline (nom) (timng adjstd)"/>
      <sheetName val="Baseline (GDP)"/>
      <sheetName val="Baseline (GDP) (adj for timing)"/>
      <sheetName val="Disc outlays by defnond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t="str">
            <v>PRESDEFICIT</v>
          </cell>
          <cell r="C1" t="str">
            <v>PRESDHBP</v>
          </cell>
        </row>
        <row r="2">
          <cell r="A2">
            <v>1964</v>
          </cell>
          <cell r="B2" t="str">
            <v>n.a.</v>
          </cell>
          <cell r="C2" t="str">
            <v>n.a.</v>
          </cell>
        </row>
        <row r="3">
          <cell r="A3">
            <v>1965</v>
          </cell>
          <cell r="B3" t="str">
            <v>n.a.</v>
          </cell>
          <cell r="C3" t="str">
            <v>n.a.</v>
          </cell>
        </row>
        <row r="4">
          <cell r="A4">
            <v>1966</v>
          </cell>
          <cell r="B4" t="str">
            <v>n.a.</v>
          </cell>
          <cell r="C4" t="str">
            <v>n.a.</v>
          </cell>
        </row>
        <row r="5">
          <cell r="A5">
            <v>1967</v>
          </cell>
          <cell r="B5" t="str">
            <v>n.a.</v>
          </cell>
          <cell r="C5" t="str">
            <v>n.a.</v>
          </cell>
        </row>
        <row r="6">
          <cell r="A6">
            <v>1968</v>
          </cell>
          <cell r="B6" t="str">
            <v>n.a.</v>
          </cell>
          <cell r="C6" t="str">
            <v>n.a.</v>
          </cell>
        </row>
        <row r="7">
          <cell r="A7">
            <v>1969</v>
          </cell>
          <cell r="B7" t="str">
            <v>n.a.</v>
          </cell>
          <cell r="C7" t="str">
            <v>n.a.</v>
          </cell>
        </row>
        <row r="8">
          <cell r="A8">
            <v>1970</v>
          </cell>
          <cell r="B8" t="str">
            <v>n.a.</v>
          </cell>
          <cell r="C8" t="str">
            <v>n.a.</v>
          </cell>
        </row>
        <row r="9">
          <cell r="A9">
            <v>1971</v>
          </cell>
          <cell r="B9" t="str">
            <v>n.a.</v>
          </cell>
          <cell r="C9" t="str">
            <v>n.a.</v>
          </cell>
        </row>
        <row r="10">
          <cell r="A10">
            <v>1972</v>
          </cell>
          <cell r="B10" t="str">
            <v>n.a.</v>
          </cell>
          <cell r="C10" t="str">
            <v>n.a.</v>
          </cell>
        </row>
        <row r="11">
          <cell r="A11">
            <v>1973</v>
          </cell>
          <cell r="B11" t="str">
            <v>n.a.</v>
          </cell>
          <cell r="C11" t="str">
            <v>n.a.</v>
          </cell>
        </row>
        <row r="12">
          <cell r="A12">
            <v>1974</v>
          </cell>
          <cell r="B12" t="str">
            <v>n.a.</v>
          </cell>
          <cell r="C12" t="str">
            <v>n.a.</v>
          </cell>
        </row>
        <row r="13">
          <cell r="A13">
            <v>1975</v>
          </cell>
          <cell r="B13" t="str">
            <v>n.a.</v>
          </cell>
          <cell r="C13" t="str">
            <v>n.a.</v>
          </cell>
        </row>
        <row r="14">
          <cell r="A14">
            <v>1976</v>
          </cell>
          <cell r="B14" t="str">
            <v>n.a.</v>
          </cell>
          <cell r="C14" t="str">
            <v>n.a.</v>
          </cell>
        </row>
        <row r="15">
          <cell r="A15">
            <v>1977</v>
          </cell>
          <cell r="B15" t="str">
            <v>n.a.</v>
          </cell>
          <cell r="C15" t="str">
            <v>n.a.</v>
          </cell>
        </row>
        <row r="16">
          <cell r="A16">
            <v>1978</v>
          </cell>
          <cell r="B16" t="str">
            <v>n.a.</v>
          </cell>
          <cell r="C16" t="str">
            <v>n.a.</v>
          </cell>
        </row>
        <row r="17">
          <cell r="A17">
            <v>1979</v>
          </cell>
          <cell r="B17" t="str">
            <v>n.a.</v>
          </cell>
          <cell r="C17" t="str">
            <v>n.a.</v>
          </cell>
        </row>
        <row r="18">
          <cell r="A18">
            <v>1980</v>
          </cell>
          <cell r="B18" t="str">
            <v>n.a.</v>
          </cell>
          <cell r="C18" t="str">
            <v>n.a.</v>
          </cell>
        </row>
        <row r="19">
          <cell r="A19">
            <v>1981</v>
          </cell>
          <cell r="B19" t="str">
            <v>n.a.</v>
          </cell>
          <cell r="C19" t="str">
            <v>n.a.</v>
          </cell>
        </row>
        <row r="20">
          <cell r="A20">
            <v>1982</v>
          </cell>
          <cell r="B20" t="str">
            <v>n.a.</v>
          </cell>
          <cell r="C20" t="str">
            <v>n.a.</v>
          </cell>
        </row>
        <row r="21">
          <cell r="A21">
            <v>1983</v>
          </cell>
          <cell r="B21" t="str">
            <v>n.a.</v>
          </cell>
          <cell r="C21" t="str">
            <v>n.a.</v>
          </cell>
        </row>
        <row r="22">
          <cell r="A22">
            <v>1984</v>
          </cell>
          <cell r="B22" t="str">
            <v>n.a.</v>
          </cell>
          <cell r="C22" t="str">
            <v>n.a.</v>
          </cell>
        </row>
        <row r="23">
          <cell r="A23">
            <v>1985</v>
          </cell>
          <cell r="B23" t="str">
            <v>n.a.</v>
          </cell>
          <cell r="C23" t="str">
            <v>n.a.</v>
          </cell>
        </row>
        <row r="24">
          <cell r="A24">
            <v>1986</v>
          </cell>
          <cell r="B24" t="str">
            <v>n.a.</v>
          </cell>
          <cell r="C24" t="str">
            <v>n.a.</v>
          </cell>
        </row>
        <row r="25">
          <cell r="A25">
            <v>1987</v>
          </cell>
          <cell r="B25" t="str">
            <v>n.a.</v>
          </cell>
          <cell r="C25" t="str">
            <v>n.a.</v>
          </cell>
        </row>
        <row r="26">
          <cell r="A26">
            <v>1988</v>
          </cell>
          <cell r="B26" t="str">
            <v>n.a.</v>
          </cell>
          <cell r="C26" t="str">
            <v>n.a.</v>
          </cell>
        </row>
        <row r="27">
          <cell r="A27">
            <v>1989</v>
          </cell>
          <cell r="B27" t="str">
            <v>n.a.</v>
          </cell>
          <cell r="C27" t="str">
            <v>n.a.</v>
          </cell>
        </row>
        <row r="28">
          <cell r="A28">
            <v>1990</v>
          </cell>
          <cell r="B28" t="str">
            <v>n.a.</v>
          </cell>
          <cell r="C28" t="str">
            <v>n.a.</v>
          </cell>
        </row>
        <row r="29">
          <cell r="A29">
            <v>1991</v>
          </cell>
          <cell r="B29" t="str">
            <v>n.a.</v>
          </cell>
          <cell r="C29" t="str">
            <v>n.a.</v>
          </cell>
        </row>
        <row r="30">
          <cell r="A30">
            <v>1992</v>
          </cell>
          <cell r="B30" t="str">
            <v>n.a.</v>
          </cell>
          <cell r="C30" t="str">
            <v>n.a.</v>
          </cell>
        </row>
        <row r="31">
          <cell r="A31">
            <v>1993</v>
          </cell>
          <cell r="B31" t="str">
            <v>n.a.</v>
          </cell>
          <cell r="C31" t="str">
            <v>n.a.</v>
          </cell>
        </row>
        <row r="32">
          <cell r="A32">
            <v>1994</v>
          </cell>
          <cell r="B32" t="str">
            <v>n.a.</v>
          </cell>
          <cell r="C32" t="str">
            <v>n.a.</v>
          </cell>
        </row>
        <row r="33">
          <cell r="A33">
            <v>1995</v>
          </cell>
          <cell r="B33" t="str">
            <v>n.a.</v>
          </cell>
          <cell r="C33" t="str">
            <v>n.a.</v>
          </cell>
        </row>
        <row r="34">
          <cell r="A34">
            <v>1996</v>
          </cell>
          <cell r="B34" t="str">
            <v>n.a.</v>
          </cell>
          <cell r="C34" t="str">
            <v>n.a.</v>
          </cell>
        </row>
        <row r="35">
          <cell r="A35">
            <v>1997</v>
          </cell>
          <cell r="B35" t="str">
            <v>n.a.</v>
          </cell>
          <cell r="C35" t="str">
            <v>n.a.</v>
          </cell>
        </row>
        <row r="36">
          <cell r="A36">
            <v>1998</v>
          </cell>
          <cell r="B36" t="str">
            <v>n.a.</v>
          </cell>
          <cell r="C36" t="str">
            <v>n.a.</v>
          </cell>
        </row>
        <row r="37">
          <cell r="A37">
            <v>1999</v>
          </cell>
          <cell r="B37" t="str">
            <v>n.a.</v>
          </cell>
          <cell r="C37" t="str">
            <v>n.a.</v>
          </cell>
        </row>
        <row r="38">
          <cell r="A38">
            <v>2000</v>
          </cell>
          <cell r="B38" t="str">
            <v>n.a.</v>
          </cell>
          <cell r="C38" t="str">
            <v>n.a.</v>
          </cell>
        </row>
        <row r="39">
          <cell r="A39">
            <v>2001</v>
          </cell>
          <cell r="B39" t="str">
            <v>n.a.</v>
          </cell>
          <cell r="C39" t="str">
            <v>n.a.</v>
          </cell>
        </row>
        <row r="40">
          <cell r="A40">
            <v>2002</v>
          </cell>
          <cell r="B40" t="str">
            <v>n.a.</v>
          </cell>
          <cell r="C40" t="str">
            <v>n.a.</v>
          </cell>
        </row>
        <row r="41">
          <cell r="A41">
            <v>2003</v>
          </cell>
          <cell r="B41" t="str">
            <v>n.a.</v>
          </cell>
          <cell r="C41" t="str">
            <v>n.a.</v>
          </cell>
        </row>
        <row r="42">
          <cell r="A42">
            <v>2004</v>
          </cell>
          <cell r="B42" t="str">
            <v>n.a.</v>
          </cell>
          <cell r="C42" t="str">
            <v>n.a.</v>
          </cell>
        </row>
        <row r="43">
          <cell r="A43">
            <v>2005</v>
          </cell>
          <cell r="B43" t="str">
            <v>n.a.</v>
          </cell>
          <cell r="C43" t="str">
            <v>n.a.</v>
          </cell>
        </row>
        <row r="44">
          <cell r="A44">
            <v>2006</v>
          </cell>
          <cell r="B44" t="str">
            <v>n.a.</v>
          </cell>
          <cell r="C44" t="str">
            <v>n.a.</v>
          </cell>
        </row>
        <row r="45">
          <cell r="A45">
            <v>2007</v>
          </cell>
          <cell r="B45" t="str">
            <v>n.a.</v>
          </cell>
          <cell r="C45" t="str">
            <v>n.a.</v>
          </cell>
        </row>
        <row r="46">
          <cell r="A46">
            <v>2008</v>
          </cell>
          <cell r="B46" t="str">
            <v>n.a.</v>
          </cell>
          <cell r="C46" t="str">
            <v>n.a.</v>
          </cell>
        </row>
        <row r="47">
          <cell r="A47">
            <v>2009</v>
          </cell>
          <cell r="B47" t="str">
            <v>n.a.</v>
          </cell>
          <cell r="C47" t="str">
            <v>n.a.</v>
          </cell>
        </row>
        <row r="48">
          <cell r="A48">
            <v>2010</v>
          </cell>
          <cell r="B48" t="str">
            <v>n.a.</v>
          </cell>
          <cell r="C48" t="str">
            <v>n.a.</v>
          </cell>
        </row>
        <row r="49">
          <cell r="A49">
            <v>2011</v>
          </cell>
          <cell r="B49" t="str">
            <v>n.a.</v>
          </cell>
          <cell r="C49" t="str">
            <v>n.a.</v>
          </cell>
        </row>
        <row r="50">
          <cell r="A50">
            <v>2012</v>
          </cell>
          <cell r="B50" t="str">
            <v>n.a.</v>
          </cell>
          <cell r="C50" t="str">
            <v>n.a.</v>
          </cell>
        </row>
        <row r="51">
          <cell r="A51">
            <v>2013</v>
          </cell>
          <cell r="B51" t="str">
            <v>n.a.</v>
          </cell>
          <cell r="C51" t="str">
            <v>n.a.</v>
          </cell>
        </row>
        <row r="52">
          <cell r="A52">
            <v>2014</v>
          </cell>
          <cell r="B52" t="str">
            <v>n.a.</v>
          </cell>
          <cell r="C52" t="str">
            <v>n.a.</v>
          </cell>
        </row>
        <row r="53">
          <cell r="A53">
            <v>2015</v>
          </cell>
          <cell r="B53" t="str">
            <v>n.a.</v>
          </cell>
          <cell r="C53" t="str">
            <v>n.a.</v>
          </cell>
        </row>
        <row r="54">
          <cell r="A54">
            <v>2016</v>
          </cell>
          <cell r="B54" t="str">
            <v>n.a.</v>
          </cell>
          <cell r="C54" t="str">
            <v>n.a.</v>
          </cell>
        </row>
        <row r="55">
          <cell r="A55">
            <v>2017</v>
          </cell>
          <cell r="B55" t="str">
            <v>n.a.</v>
          </cell>
          <cell r="C55" t="str">
            <v>n.a.</v>
          </cell>
        </row>
        <row r="56">
          <cell r="A56">
            <v>2018</v>
          </cell>
          <cell r="B56">
            <v>-779.24999999999955</v>
          </cell>
          <cell r="C56">
            <v>15749.584999999999</v>
          </cell>
        </row>
        <row r="57">
          <cell r="A57">
            <v>2019</v>
          </cell>
          <cell r="B57">
            <v>-896.07199999999921</v>
          </cell>
          <cell r="C57">
            <v>16621.166999999998</v>
          </cell>
        </row>
        <row r="58">
          <cell r="A58">
            <v>2020</v>
          </cell>
          <cell r="B58">
            <v>-966.21600000000035</v>
          </cell>
          <cell r="C58">
            <v>17651.305999999997</v>
          </cell>
        </row>
        <row r="59">
          <cell r="A59">
            <v>2021</v>
          </cell>
          <cell r="B59">
            <v>-921.27300000000105</v>
          </cell>
          <cell r="C59">
            <v>18628.960999999999</v>
          </cell>
        </row>
        <row r="60">
          <cell r="A60">
            <v>2022</v>
          </cell>
          <cell r="B60">
            <v>-1072.761</v>
          </cell>
          <cell r="C60">
            <v>19750.363999999998</v>
          </cell>
        </row>
        <row r="61">
          <cell r="A61">
            <v>2023</v>
          </cell>
          <cell r="B61">
            <v>-1010.402</v>
          </cell>
          <cell r="C61">
            <v>20809.856999999996</v>
          </cell>
        </row>
        <row r="62">
          <cell r="A62">
            <v>2024</v>
          </cell>
          <cell r="B62">
            <v>-888.52000000000044</v>
          </cell>
          <cell r="C62">
            <v>21750.129999999997</v>
          </cell>
        </row>
        <row r="63">
          <cell r="A63">
            <v>2025</v>
          </cell>
          <cell r="B63">
            <v>-936.98400000000129</v>
          </cell>
          <cell r="C63">
            <v>22743.467999999997</v>
          </cell>
        </row>
        <row r="64">
          <cell r="A64">
            <v>2026</v>
          </cell>
          <cell r="B64">
            <v>-937.65999999999985</v>
          </cell>
          <cell r="C64">
            <v>23740.225999999999</v>
          </cell>
        </row>
        <row r="65">
          <cell r="A65">
            <v>2027</v>
          </cell>
          <cell r="B65">
            <v>-1014.8640000000005</v>
          </cell>
          <cell r="C65">
            <v>24817.039000000001</v>
          </cell>
        </row>
        <row r="66">
          <cell r="A66">
            <v>2028</v>
          </cell>
          <cell r="B66">
            <v>-1168.052999999999</v>
          </cell>
          <cell r="C66">
            <v>26036.239000000001</v>
          </cell>
        </row>
        <row r="67">
          <cell r="A67">
            <v>2029</v>
          </cell>
          <cell r="B67">
            <v>-1018.9889999999996</v>
          </cell>
          <cell r="C67">
            <v>27103.549000000003</v>
          </cell>
        </row>
        <row r="68">
          <cell r="A68">
            <v>2030</v>
          </cell>
          <cell r="B68">
            <v>0</v>
          </cell>
          <cell r="C68">
            <v>0</v>
          </cell>
        </row>
      </sheetData>
      <sheetData sheetId="22">
        <row r="8">
          <cell r="A8"/>
          <cell r="B8"/>
          <cell r="C8"/>
          <cell r="D8"/>
          <cell r="E8"/>
          <cell r="F8" t="str">
            <v>NETMED</v>
          </cell>
          <cell r="G8"/>
          <cell r="H8"/>
          <cell r="I8" t="str">
            <v>TOTSS</v>
          </cell>
          <cell r="J8"/>
          <cell r="K8" t="str">
            <v>TOTOTHM</v>
          </cell>
          <cell r="L8" t="str">
            <v>TOTM</v>
          </cell>
          <cell r="M8" t="str">
            <v>DEFD</v>
          </cell>
          <cell r="N8"/>
          <cell r="O8" t="str">
            <v>TOT</v>
          </cell>
          <cell r="P8"/>
          <cell r="Q8" t="str">
            <v>TAXTOT</v>
          </cell>
          <cell r="S8" t="str">
            <v>DEFICIT</v>
          </cell>
        </row>
        <row r="9">
          <cell r="A9">
            <v>1977</v>
          </cell>
          <cell r="B9">
            <v>13</v>
          </cell>
          <cell r="D9">
            <v>0.7</v>
          </cell>
          <cell r="E9">
            <v>0.31</v>
          </cell>
          <cell r="F9">
            <v>0</v>
          </cell>
          <cell r="G9"/>
          <cell r="H9"/>
          <cell r="I9"/>
          <cell r="J9"/>
          <cell r="K9">
            <v>1.01</v>
          </cell>
          <cell r="L9">
            <v>1.01</v>
          </cell>
          <cell r="O9">
            <v>1.01</v>
          </cell>
          <cell r="Q9"/>
          <cell r="S9">
            <v>-1.01</v>
          </cell>
        </row>
        <row r="10">
          <cell r="A10">
            <v>1978</v>
          </cell>
          <cell r="B10">
            <v>12</v>
          </cell>
          <cell r="D10">
            <v>0.1</v>
          </cell>
          <cell r="E10">
            <v>0.09</v>
          </cell>
          <cell r="F10">
            <v>0</v>
          </cell>
          <cell r="G10"/>
          <cell r="H10"/>
          <cell r="I10"/>
          <cell r="J10"/>
          <cell r="K10">
            <v>0.19</v>
          </cell>
          <cell r="L10">
            <v>0.19</v>
          </cell>
          <cell r="O10">
            <v>0.19</v>
          </cell>
          <cell r="Q10"/>
          <cell r="S10">
            <v>-0.19</v>
          </cell>
        </row>
        <row r="11">
          <cell r="A11">
            <v>1979</v>
          </cell>
          <cell r="B11">
            <v>11</v>
          </cell>
          <cell r="D11">
            <v>-0.8</v>
          </cell>
          <cell r="E11">
            <v>-0.4</v>
          </cell>
          <cell r="F11">
            <v>0</v>
          </cell>
          <cell r="G11"/>
          <cell r="H11"/>
          <cell r="I11"/>
          <cell r="J11"/>
          <cell r="K11">
            <v>-1.2000000000000002</v>
          </cell>
          <cell r="L11">
            <v>-1.2000000000000002</v>
          </cell>
          <cell r="O11">
            <v>-1.2000000000000002</v>
          </cell>
          <cell r="Q11"/>
          <cell r="S11">
            <v>1.2000000000000002</v>
          </cell>
        </row>
        <row r="12">
          <cell r="A12">
            <v>1980</v>
          </cell>
          <cell r="B12">
            <v>12</v>
          </cell>
          <cell r="D12">
            <v>0</v>
          </cell>
          <cell r="E12">
            <v>0</v>
          </cell>
          <cell r="F12">
            <v>0</v>
          </cell>
          <cell r="G12"/>
          <cell r="H12"/>
          <cell r="I12"/>
          <cell r="J12"/>
          <cell r="K12">
            <v>0</v>
          </cell>
          <cell r="L12">
            <v>0</v>
          </cell>
          <cell r="O12">
            <v>0</v>
          </cell>
          <cell r="Q12"/>
          <cell r="S12">
            <v>0</v>
          </cell>
        </row>
        <row r="13">
          <cell r="A13">
            <v>1981</v>
          </cell>
          <cell r="B13">
            <v>12</v>
          </cell>
          <cell r="D13">
            <v>0</v>
          </cell>
          <cell r="E13">
            <v>0</v>
          </cell>
          <cell r="F13">
            <v>0</v>
          </cell>
          <cell r="G13"/>
          <cell r="H13"/>
          <cell r="I13"/>
          <cell r="J13"/>
          <cell r="K13">
            <v>0</v>
          </cell>
          <cell r="L13">
            <v>0</v>
          </cell>
          <cell r="O13">
            <v>0</v>
          </cell>
          <cell r="Q13"/>
          <cell r="S13">
            <v>0</v>
          </cell>
        </row>
        <row r="14">
          <cell r="A14">
            <v>1982</v>
          </cell>
          <cell r="B14">
            <v>12</v>
          </cell>
          <cell r="D14">
            <v>0</v>
          </cell>
          <cell r="E14">
            <v>0</v>
          </cell>
          <cell r="F14">
            <v>0</v>
          </cell>
          <cell r="G14"/>
          <cell r="H14"/>
          <cell r="I14"/>
          <cell r="J14"/>
          <cell r="K14">
            <v>0</v>
          </cell>
          <cell r="L14">
            <v>0</v>
          </cell>
          <cell r="O14">
            <v>0</v>
          </cell>
          <cell r="Q14"/>
          <cell r="S14">
            <v>0</v>
          </cell>
        </row>
        <row r="15">
          <cell r="A15">
            <v>1983</v>
          </cell>
          <cell r="B15">
            <v>13</v>
          </cell>
          <cell r="D15">
            <v>1.1659999999999999</v>
          </cell>
          <cell r="E15">
            <v>0.68100000000000005</v>
          </cell>
          <cell r="F15">
            <v>0</v>
          </cell>
          <cell r="G15"/>
          <cell r="H15"/>
          <cell r="I15"/>
          <cell r="J15"/>
          <cell r="K15">
            <v>1.847</v>
          </cell>
          <cell r="L15">
            <v>1.847</v>
          </cell>
          <cell r="O15">
            <v>1.847</v>
          </cell>
          <cell r="Q15"/>
          <cell r="S15">
            <v>-1.847</v>
          </cell>
        </row>
        <row r="16">
          <cell r="A16">
            <v>1984</v>
          </cell>
          <cell r="B16">
            <v>11</v>
          </cell>
          <cell r="D16">
            <v>-1.1659999999999999</v>
          </cell>
          <cell r="E16">
            <v>-0.68100000000000005</v>
          </cell>
          <cell r="F16">
            <v>0</v>
          </cell>
          <cell r="G16"/>
          <cell r="H16"/>
          <cell r="I16"/>
          <cell r="J16"/>
          <cell r="K16">
            <v>-1.847</v>
          </cell>
          <cell r="L16">
            <v>-1.847</v>
          </cell>
          <cell r="O16">
            <v>-1.847</v>
          </cell>
          <cell r="Q16"/>
          <cell r="S16">
            <v>1.847</v>
          </cell>
        </row>
        <row r="17">
          <cell r="A17">
            <v>1985</v>
          </cell>
          <cell r="B17">
            <v>12</v>
          </cell>
          <cell r="D17">
            <v>0</v>
          </cell>
          <cell r="E17">
            <v>0</v>
          </cell>
          <cell r="F17">
            <v>0</v>
          </cell>
          <cell r="G17"/>
          <cell r="H17"/>
          <cell r="I17"/>
          <cell r="J17"/>
          <cell r="K17">
            <v>0</v>
          </cell>
          <cell r="L17">
            <v>0</v>
          </cell>
          <cell r="O17">
            <v>0</v>
          </cell>
          <cell r="Q17"/>
          <cell r="S17">
            <v>0</v>
          </cell>
        </row>
        <row r="18">
          <cell r="A18">
            <v>1986</v>
          </cell>
          <cell r="B18">
            <v>12</v>
          </cell>
          <cell r="D18">
            <v>0</v>
          </cell>
          <cell r="E18">
            <v>0</v>
          </cell>
          <cell r="F18">
            <v>0</v>
          </cell>
          <cell r="G18"/>
          <cell r="H18"/>
          <cell r="I18"/>
          <cell r="J18"/>
          <cell r="K18">
            <v>0</v>
          </cell>
          <cell r="L18">
            <v>0</v>
          </cell>
          <cell r="O18">
            <v>0</v>
          </cell>
          <cell r="Q18"/>
          <cell r="S18">
            <v>0</v>
          </cell>
        </row>
        <row r="19">
          <cell r="A19">
            <v>1987</v>
          </cell>
          <cell r="B19">
            <v>12</v>
          </cell>
          <cell r="D19">
            <v>0</v>
          </cell>
          <cell r="E19">
            <v>0</v>
          </cell>
          <cell r="F19">
            <v>0</v>
          </cell>
          <cell r="G19"/>
          <cell r="H19"/>
          <cell r="I19"/>
          <cell r="J19"/>
          <cell r="K19">
            <v>0</v>
          </cell>
          <cell r="L19">
            <v>0</v>
          </cell>
          <cell r="O19">
            <v>0</v>
          </cell>
          <cell r="Q19"/>
          <cell r="S19">
            <v>0</v>
          </cell>
        </row>
        <row r="20">
          <cell r="A20">
            <v>1988</v>
          </cell>
          <cell r="B20">
            <v>13</v>
          </cell>
          <cell r="D20">
            <v>1.2450000000000001</v>
          </cell>
          <cell r="E20">
            <v>0.875</v>
          </cell>
          <cell r="F20">
            <v>0.2</v>
          </cell>
          <cell r="G20"/>
          <cell r="H20"/>
          <cell r="I20"/>
          <cell r="J20"/>
          <cell r="K20">
            <v>2.12</v>
          </cell>
          <cell r="L20">
            <v>2.3200000000000003</v>
          </cell>
          <cell r="M20"/>
          <cell r="N20"/>
          <cell r="O20">
            <v>2.3200000000000003</v>
          </cell>
          <cell r="Q20"/>
          <cell r="S20">
            <v>-2.3200000000000003</v>
          </cell>
        </row>
        <row r="21">
          <cell r="A21">
            <v>1989</v>
          </cell>
          <cell r="B21">
            <v>12</v>
          </cell>
          <cell r="D21">
            <v>-6.0000000000000001E-3</v>
          </cell>
          <cell r="E21">
            <v>0.18300000000000005</v>
          </cell>
          <cell r="F21">
            <v>0.1</v>
          </cell>
          <cell r="G21"/>
          <cell r="H21"/>
          <cell r="I21"/>
          <cell r="J21"/>
          <cell r="K21">
            <v>0.17700000000000005</v>
          </cell>
          <cell r="L21">
            <v>0.27700000000000002</v>
          </cell>
          <cell r="M21"/>
          <cell r="N21"/>
          <cell r="O21">
            <v>0.27700000000000002</v>
          </cell>
          <cell r="Q21"/>
          <cell r="S21">
            <v>-0.27700000000000002</v>
          </cell>
        </row>
        <row r="22">
          <cell r="A22">
            <v>1990</v>
          </cell>
          <cell r="B22">
            <v>11</v>
          </cell>
          <cell r="D22">
            <v>-1.2390000000000001</v>
          </cell>
          <cell r="E22">
            <v>-1.0580000000000001</v>
          </cell>
          <cell r="F22">
            <v>-0.3</v>
          </cell>
          <cell r="G22"/>
          <cell r="H22"/>
          <cell r="I22"/>
          <cell r="J22"/>
          <cell r="K22">
            <v>-2.2970000000000002</v>
          </cell>
          <cell r="L22">
            <v>-2.597</v>
          </cell>
          <cell r="M22"/>
          <cell r="N22"/>
          <cell r="O22">
            <v>-2.597</v>
          </cell>
          <cell r="Q22"/>
          <cell r="S22">
            <v>2.597</v>
          </cell>
        </row>
        <row r="23">
          <cell r="A23">
            <v>1991</v>
          </cell>
          <cell r="B23">
            <v>12</v>
          </cell>
          <cell r="D23">
            <v>0</v>
          </cell>
          <cell r="E23">
            <v>0</v>
          </cell>
          <cell r="F23">
            <v>0</v>
          </cell>
          <cell r="G23"/>
          <cell r="H23"/>
          <cell r="I23"/>
          <cell r="J23"/>
          <cell r="K23">
            <v>0</v>
          </cell>
          <cell r="L23">
            <v>0</v>
          </cell>
          <cell r="O23">
            <v>0</v>
          </cell>
          <cell r="Q23"/>
          <cell r="S23">
            <v>0</v>
          </cell>
        </row>
        <row r="24">
          <cell r="A24">
            <v>1992</v>
          </cell>
          <cell r="B24">
            <v>12</v>
          </cell>
          <cell r="D24">
            <v>0</v>
          </cell>
          <cell r="E24">
            <v>0</v>
          </cell>
          <cell r="F24">
            <v>0</v>
          </cell>
          <cell r="G24"/>
          <cell r="H24"/>
          <cell r="I24"/>
          <cell r="J24"/>
          <cell r="K24">
            <v>0</v>
          </cell>
          <cell r="L24">
            <v>0</v>
          </cell>
          <cell r="O24">
            <v>0</v>
          </cell>
          <cell r="Q24"/>
          <cell r="S24">
            <v>0</v>
          </cell>
        </row>
        <row r="25">
          <cell r="A25">
            <v>1993</v>
          </cell>
          <cell r="B25">
            <v>12</v>
          </cell>
          <cell r="D25">
            <v>0</v>
          </cell>
          <cell r="E25">
            <v>0</v>
          </cell>
          <cell r="F25">
            <v>0</v>
          </cell>
          <cell r="G25"/>
          <cell r="H25"/>
          <cell r="I25"/>
          <cell r="J25"/>
          <cell r="K25">
            <v>0</v>
          </cell>
          <cell r="L25">
            <v>0</v>
          </cell>
          <cell r="O25">
            <v>0</v>
          </cell>
          <cell r="Q25"/>
          <cell r="S25">
            <v>0</v>
          </cell>
        </row>
        <row r="26">
          <cell r="A26">
            <v>1994</v>
          </cell>
          <cell r="B26">
            <v>13</v>
          </cell>
          <cell r="D26">
            <v>1.363</v>
          </cell>
          <cell r="E26">
            <v>1.8819999999999999</v>
          </cell>
          <cell r="F26">
            <v>0.97899999999999998</v>
          </cell>
          <cell r="G26"/>
          <cell r="H26"/>
          <cell r="I26"/>
          <cell r="J26"/>
          <cell r="K26">
            <v>3.2450000000000001</v>
          </cell>
          <cell r="L26">
            <v>4.2240000000000002</v>
          </cell>
          <cell r="M26">
            <v>1.839</v>
          </cell>
          <cell r="N26"/>
          <cell r="O26">
            <v>6.0630000000000006</v>
          </cell>
          <cell r="Q26"/>
          <cell r="S26">
            <v>-6.0630000000000006</v>
          </cell>
        </row>
        <row r="27">
          <cell r="A27">
            <v>1995</v>
          </cell>
          <cell r="B27">
            <v>12</v>
          </cell>
          <cell r="D27">
            <v>0.13500000000000001</v>
          </cell>
          <cell r="E27">
            <v>0.311</v>
          </cell>
          <cell r="F27">
            <v>0.32600000000000001</v>
          </cell>
          <cell r="G27"/>
          <cell r="H27"/>
          <cell r="I27"/>
          <cell r="J27"/>
          <cell r="K27">
            <v>0.44600000000000001</v>
          </cell>
          <cell r="L27">
            <v>0.77200000000000002</v>
          </cell>
          <cell r="M27">
            <v>0.30299999999999999</v>
          </cell>
          <cell r="N27"/>
          <cell r="O27">
            <v>1.075</v>
          </cell>
          <cell r="S27">
            <v>-1.075</v>
          </cell>
        </row>
        <row r="28">
          <cell r="A28">
            <v>1996</v>
          </cell>
          <cell r="B28">
            <v>11</v>
          </cell>
          <cell r="D28">
            <v>-1.498</v>
          </cell>
          <cell r="E28">
            <v>-2.1930000000000001</v>
          </cell>
          <cell r="F28">
            <v>-1.3049999999999999</v>
          </cell>
          <cell r="G28"/>
          <cell r="H28"/>
          <cell r="I28"/>
          <cell r="J28"/>
          <cell r="K28">
            <v>-3.6909999999999998</v>
          </cell>
          <cell r="L28">
            <v>-4.9959999999999996</v>
          </cell>
          <cell r="M28">
            <v>-2.1419999999999999</v>
          </cell>
          <cell r="N28"/>
          <cell r="O28">
            <v>-7.1379999999999999</v>
          </cell>
          <cell r="S28">
            <v>7.1379999999999999</v>
          </cell>
        </row>
        <row r="29">
          <cell r="A29">
            <v>1997</v>
          </cell>
          <cell r="B29">
            <v>12</v>
          </cell>
          <cell r="D29">
            <v>0</v>
          </cell>
          <cell r="E29">
            <v>0</v>
          </cell>
          <cell r="F29">
            <v>0</v>
          </cell>
          <cell r="G29"/>
          <cell r="H29"/>
          <cell r="I29"/>
          <cell r="J29"/>
          <cell r="K29">
            <v>0</v>
          </cell>
          <cell r="L29">
            <v>0</v>
          </cell>
          <cell r="M29">
            <v>0</v>
          </cell>
          <cell r="O29">
            <v>0</v>
          </cell>
          <cell r="Q29"/>
          <cell r="R29" t="str">
            <v>Excise Tax</v>
          </cell>
          <cell r="S29">
            <v>0</v>
          </cell>
        </row>
        <row r="30">
          <cell r="A30">
            <v>1998</v>
          </cell>
          <cell r="B30">
            <v>12</v>
          </cell>
          <cell r="D30">
            <v>0</v>
          </cell>
          <cell r="E30">
            <v>0</v>
          </cell>
          <cell r="F30">
            <v>0</v>
          </cell>
          <cell r="G30"/>
          <cell r="H30"/>
          <cell r="I30"/>
          <cell r="J30"/>
          <cell r="K30">
            <v>0</v>
          </cell>
          <cell r="L30">
            <v>0</v>
          </cell>
          <cell r="M30">
            <v>0</v>
          </cell>
          <cell r="O30">
            <v>0</v>
          </cell>
          <cell r="Q30"/>
          <cell r="R30" t="str">
            <v>Delay</v>
          </cell>
          <cell r="S30">
            <v>0</v>
          </cell>
        </row>
        <row r="31">
          <cell r="A31">
            <v>1999</v>
          </cell>
          <cell r="B31">
            <v>12</v>
          </cell>
          <cell r="D31">
            <v>0</v>
          </cell>
          <cell r="E31">
            <v>0</v>
          </cell>
          <cell r="F31">
            <v>0</v>
          </cell>
          <cell r="G31"/>
          <cell r="H31"/>
          <cell r="I31"/>
          <cell r="J31"/>
          <cell r="K31">
            <v>0</v>
          </cell>
          <cell r="L31">
            <v>0</v>
          </cell>
          <cell r="M31">
            <v>0</v>
          </cell>
          <cell r="O31">
            <v>0</v>
          </cell>
          <cell r="Q31"/>
          <cell r="S31">
            <v>0</v>
          </cell>
        </row>
        <row r="32">
          <cell r="A32">
            <v>2000</v>
          </cell>
          <cell r="B32">
            <v>13</v>
          </cell>
          <cell r="D32">
            <v>1.9470000000000001</v>
          </cell>
          <cell r="E32">
            <v>2.4129999999999998</v>
          </cell>
          <cell r="F32">
            <v>0</v>
          </cell>
          <cell r="G32"/>
          <cell r="H32"/>
          <cell r="I32"/>
          <cell r="J32"/>
          <cell r="K32">
            <v>4.3599999999999994</v>
          </cell>
          <cell r="L32">
            <v>4.3599999999999994</v>
          </cell>
          <cell r="M32">
            <v>2.7</v>
          </cell>
          <cell r="O32">
            <v>7.06</v>
          </cell>
          <cell r="Q32"/>
          <cell r="S32">
            <v>-7.06</v>
          </cell>
        </row>
        <row r="33">
          <cell r="A33">
            <v>2001</v>
          </cell>
          <cell r="B33">
            <v>11</v>
          </cell>
          <cell r="D33">
            <v>-1.9470000000000001</v>
          </cell>
          <cell r="E33">
            <v>-2.4129999999999998</v>
          </cell>
          <cell r="F33">
            <v>3.1909999999999998</v>
          </cell>
          <cell r="G33"/>
          <cell r="H33"/>
          <cell r="I33"/>
          <cell r="J33"/>
          <cell r="K33">
            <v>-4.3599999999999994</v>
          </cell>
          <cell r="L33">
            <v>-1.1689999999999996</v>
          </cell>
          <cell r="M33">
            <v>-2.7</v>
          </cell>
          <cell r="N33"/>
          <cell r="O33">
            <v>-3.8689999999999998</v>
          </cell>
          <cell r="P33"/>
          <cell r="Q33"/>
          <cell r="S33">
            <v>3.8689999999999998</v>
          </cell>
        </row>
        <row r="34">
          <cell r="A34">
            <v>2002</v>
          </cell>
          <cell r="B34">
            <v>12</v>
          </cell>
          <cell r="D34">
            <v>0</v>
          </cell>
          <cell r="E34">
            <v>0</v>
          </cell>
          <cell r="F34">
            <v>-3.1909999999999998</v>
          </cell>
          <cell r="G34"/>
          <cell r="H34"/>
          <cell r="I34">
            <v>0.67200000000000004</v>
          </cell>
          <cell r="J34"/>
          <cell r="K34">
            <v>0</v>
          </cell>
          <cell r="L34">
            <v>-2.5189999999999997</v>
          </cell>
          <cell r="M34">
            <v>0</v>
          </cell>
          <cell r="N34"/>
          <cell r="O34">
            <v>-2.5189999999999997</v>
          </cell>
          <cell r="P34"/>
          <cell r="Q34"/>
          <cell r="S34">
            <v>2.5189999999999997</v>
          </cell>
        </row>
        <row r="35">
          <cell r="A35">
            <v>2003</v>
          </cell>
          <cell r="B35">
            <v>12</v>
          </cell>
          <cell r="D35">
            <v>0</v>
          </cell>
          <cell r="E35">
            <v>0</v>
          </cell>
          <cell r="F35">
            <v>0</v>
          </cell>
          <cell r="G35"/>
          <cell r="H35"/>
          <cell r="I35">
            <v>1.1479999999999999</v>
          </cell>
          <cell r="J35"/>
          <cell r="K35">
            <v>0</v>
          </cell>
          <cell r="L35">
            <v>1.1479999999999999</v>
          </cell>
          <cell r="M35">
            <v>0</v>
          </cell>
          <cell r="N35"/>
          <cell r="O35">
            <v>1.1479999999999999</v>
          </cell>
          <cell r="P35"/>
          <cell r="Q35"/>
          <cell r="S35">
            <v>-1.1479999999999999</v>
          </cell>
        </row>
        <row r="36">
          <cell r="A36">
            <v>2004</v>
          </cell>
          <cell r="B36">
            <v>12</v>
          </cell>
          <cell r="C36"/>
          <cell r="D36">
            <v>0</v>
          </cell>
          <cell r="E36">
            <v>0</v>
          </cell>
          <cell r="F36">
            <v>0</v>
          </cell>
          <cell r="G36"/>
          <cell r="H36"/>
          <cell r="I36">
            <v>1.478</v>
          </cell>
          <cell r="J36"/>
          <cell r="K36">
            <v>0</v>
          </cell>
          <cell r="L36">
            <v>1.478</v>
          </cell>
          <cell r="M36">
            <v>0</v>
          </cell>
          <cell r="N36"/>
          <cell r="O36">
            <v>1.478</v>
          </cell>
          <cell r="P36"/>
          <cell r="Q36"/>
          <cell r="S36">
            <v>-1.478</v>
          </cell>
        </row>
        <row r="37">
          <cell r="A37">
            <v>2005</v>
          </cell>
          <cell r="B37">
            <v>13</v>
          </cell>
          <cell r="C37"/>
          <cell r="D37">
            <v>2.6560000000000001</v>
          </cell>
          <cell r="E37">
            <v>2.7280000000000002</v>
          </cell>
          <cell r="F37">
            <v>4.0999999999999996</v>
          </cell>
          <cell r="G37"/>
          <cell r="H37"/>
          <cell r="I37">
            <v>1.859</v>
          </cell>
          <cell r="J37"/>
          <cell r="K37">
            <v>5.3840000000000003</v>
          </cell>
          <cell r="L37">
            <v>11.343</v>
          </cell>
          <cell r="M37">
            <v>4</v>
          </cell>
          <cell r="O37">
            <v>15.343</v>
          </cell>
          <cell r="P37"/>
          <cell r="Q37"/>
          <cell r="S37">
            <v>-15.343</v>
          </cell>
        </row>
        <row r="38">
          <cell r="A38">
            <v>2006</v>
          </cell>
          <cell r="B38">
            <v>12</v>
          </cell>
          <cell r="C38"/>
          <cell r="D38">
            <v>0.48899999999999988</v>
          </cell>
          <cell r="E38">
            <v>0.33199999999999985</v>
          </cell>
          <cell r="F38">
            <v>-8.8000000000000007</v>
          </cell>
          <cell r="G38">
            <v>0.253</v>
          </cell>
          <cell r="H38"/>
          <cell r="I38">
            <v>-5.6509999999999998</v>
          </cell>
          <cell r="J38"/>
          <cell r="K38">
            <v>1.0739999999999998</v>
          </cell>
          <cell r="L38">
            <v>-13.377000000000001</v>
          </cell>
          <cell r="M38">
            <v>0.125</v>
          </cell>
          <cell r="N38"/>
          <cell r="O38">
            <v>-13.252000000000001</v>
          </cell>
          <cell r="P38"/>
          <cell r="Q38"/>
          <cell r="S38">
            <v>13.252000000000001</v>
          </cell>
        </row>
        <row r="39">
          <cell r="A39">
            <v>2007</v>
          </cell>
          <cell r="B39">
            <v>11</v>
          </cell>
          <cell r="C39"/>
          <cell r="D39">
            <v>-3.145</v>
          </cell>
          <cell r="E39">
            <v>-3.06</v>
          </cell>
          <cell r="F39">
            <v>4.7</v>
          </cell>
          <cell r="G39">
            <v>7.1999999999999995E-2</v>
          </cell>
          <cell r="H39"/>
          <cell r="I39">
            <v>-1.298</v>
          </cell>
          <cell r="J39"/>
          <cell r="K39">
            <v>-6.133</v>
          </cell>
          <cell r="L39">
            <v>-2.7309999999999999</v>
          </cell>
          <cell r="M39">
            <v>-4.125</v>
          </cell>
          <cell r="N39"/>
          <cell r="O39">
            <v>-6.8559999999999999</v>
          </cell>
          <cell r="P39"/>
          <cell r="Q39"/>
          <cell r="S39">
            <v>6.8559999999999999</v>
          </cell>
        </row>
        <row r="40">
          <cell r="A40">
            <v>2008</v>
          </cell>
          <cell r="B40">
            <v>12</v>
          </cell>
          <cell r="C40"/>
          <cell r="D40">
            <v>0</v>
          </cell>
          <cell r="E40">
            <v>0</v>
          </cell>
          <cell r="F40">
            <v>0</v>
          </cell>
          <cell r="G40">
            <v>-0.32500000000000001</v>
          </cell>
          <cell r="H40"/>
          <cell r="I40"/>
          <cell r="J40"/>
          <cell r="K40">
            <v>-0.32500000000000001</v>
          </cell>
          <cell r="L40">
            <v>-0.32500000000000001</v>
          </cell>
          <cell r="M40">
            <v>0</v>
          </cell>
          <cell r="O40">
            <v>-0.32500000000000001</v>
          </cell>
          <cell r="Q40"/>
          <cell r="S40">
            <v>0.32500000000000001</v>
          </cell>
        </row>
        <row r="41">
          <cell r="A41">
            <v>2009</v>
          </cell>
          <cell r="B41">
            <v>12</v>
          </cell>
          <cell r="C41"/>
          <cell r="D41">
            <v>0</v>
          </cell>
          <cell r="E41">
            <v>0</v>
          </cell>
          <cell r="F41">
            <v>0</v>
          </cell>
          <cell r="G41">
            <v>0</v>
          </cell>
          <cell r="H41"/>
          <cell r="I41"/>
          <cell r="J41"/>
          <cell r="K41">
            <v>0</v>
          </cell>
          <cell r="L41">
            <v>0</v>
          </cell>
          <cell r="M41">
            <v>0</v>
          </cell>
          <cell r="O41">
            <v>0</v>
          </cell>
          <cell r="Q41"/>
          <cell r="S41">
            <v>0</v>
          </cell>
        </row>
        <row r="42">
          <cell r="A42">
            <v>2010</v>
          </cell>
          <cell r="B42">
            <v>12</v>
          </cell>
          <cell r="C42"/>
          <cell r="D42">
            <v>0</v>
          </cell>
          <cell r="E42">
            <v>0</v>
          </cell>
          <cell r="F42">
            <v>0</v>
          </cell>
          <cell r="G42">
            <v>0</v>
          </cell>
          <cell r="H42"/>
          <cell r="I42"/>
          <cell r="J42"/>
          <cell r="K42">
            <v>0</v>
          </cell>
          <cell r="L42">
            <v>0</v>
          </cell>
          <cell r="M42">
            <v>0</v>
          </cell>
          <cell r="O42">
            <v>0</v>
          </cell>
          <cell r="Q42"/>
          <cell r="S42">
            <v>0</v>
          </cell>
        </row>
        <row r="43">
          <cell r="A43">
            <v>2011</v>
          </cell>
          <cell r="B43">
            <v>13</v>
          </cell>
          <cell r="C43"/>
          <cell r="D43">
            <v>4.1429999999999998</v>
          </cell>
          <cell r="E43">
            <v>3.9239999999999999</v>
          </cell>
          <cell r="F43">
            <v>15.087999999999999</v>
          </cell>
          <cell r="G43">
            <v>0</v>
          </cell>
          <cell r="H43">
            <v>3.8759999999999999</v>
          </cell>
          <cell r="I43"/>
          <cell r="J43"/>
          <cell r="K43">
            <v>11.943</v>
          </cell>
          <cell r="L43">
            <v>27.031000000000002</v>
          </cell>
          <cell r="M43">
            <v>4.29</v>
          </cell>
          <cell r="O43">
            <v>31.321000000000002</v>
          </cell>
          <cell r="Q43"/>
          <cell r="S43">
            <v>-31.321000000000002</v>
          </cell>
        </row>
        <row r="44">
          <cell r="A44">
            <v>2012</v>
          </cell>
          <cell r="B44">
            <v>11</v>
          </cell>
          <cell r="D44">
            <v>-4.1429999999999998</v>
          </cell>
          <cell r="E44">
            <v>-3.9239999999999999</v>
          </cell>
          <cell r="F44">
            <v>-15.087999999999999</v>
          </cell>
          <cell r="G44">
            <v>0.46800000000000003</v>
          </cell>
          <cell r="H44">
            <v>-3.8759999999999999</v>
          </cell>
          <cell r="I44"/>
          <cell r="J44"/>
          <cell r="K44">
            <v>-11.475</v>
          </cell>
          <cell r="L44">
            <v>-26.563000000000002</v>
          </cell>
          <cell r="M44">
            <v>-4.29</v>
          </cell>
          <cell r="O44">
            <v>-30.853000000000002</v>
          </cell>
          <cell r="Q44"/>
          <cell r="S44">
            <v>30.853000000000002</v>
          </cell>
        </row>
        <row r="45">
          <cell r="A45">
            <v>2013</v>
          </cell>
          <cell r="B45">
            <v>12</v>
          </cell>
          <cell r="D45">
            <v>0</v>
          </cell>
          <cell r="E45">
            <v>0</v>
          </cell>
          <cell r="F45">
            <v>0</v>
          </cell>
          <cell r="G45">
            <v>-0.46800000000000003</v>
          </cell>
          <cell r="H45">
            <v>0</v>
          </cell>
          <cell r="I45"/>
          <cell r="J45"/>
          <cell r="K45">
            <v>-0.46800000000000003</v>
          </cell>
          <cell r="L45">
            <v>-0.46800000000000003</v>
          </cell>
          <cell r="M45">
            <v>0</v>
          </cell>
          <cell r="O45">
            <v>-0.46800000000000003</v>
          </cell>
          <cell r="Q45"/>
          <cell r="S45">
            <v>0.46800000000000003</v>
          </cell>
        </row>
        <row r="46">
          <cell r="A46">
            <v>2014</v>
          </cell>
          <cell r="B46">
            <v>12</v>
          </cell>
          <cell r="D46">
            <v>0</v>
          </cell>
          <cell r="E46">
            <v>0</v>
          </cell>
          <cell r="F46">
            <v>0</v>
          </cell>
          <cell r="G46">
            <v>0</v>
          </cell>
          <cell r="H46">
            <v>0</v>
          </cell>
          <cell r="I46"/>
          <cell r="J46"/>
          <cell r="K46">
            <v>0</v>
          </cell>
          <cell r="L46">
            <v>0</v>
          </cell>
          <cell r="M46">
            <v>0</v>
          </cell>
          <cell r="O46">
            <v>0</v>
          </cell>
          <cell r="Q46"/>
          <cell r="S46">
            <v>0</v>
          </cell>
        </row>
        <row r="47">
          <cell r="A47">
            <v>2015</v>
          </cell>
          <cell r="B47">
            <v>12</v>
          </cell>
          <cell r="D47">
            <v>0</v>
          </cell>
          <cell r="E47">
            <v>0</v>
          </cell>
          <cell r="F47">
            <v>0</v>
          </cell>
          <cell r="G47">
            <v>0</v>
          </cell>
          <cell r="H47">
            <v>0</v>
          </cell>
          <cell r="I47"/>
          <cell r="J47"/>
          <cell r="K47">
            <v>0</v>
          </cell>
          <cell r="L47">
            <v>0</v>
          </cell>
          <cell r="M47">
            <v>0</v>
          </cell>
          <cell r="O47">
            <v>0</v>
          </cell>
          <cell r="Q47"/>
          <cell r="S47">
            <v>0</v>
          </cell>
        </row>
        <row r="48">
          <cell r="A48">
            <v>2016</v>
          </cell>
          <cell r="B48">
            <v>13</v>
          </cell>
          <cell r="D48">
            <v>6.577</v>
          </cell>
          <cell r="E48">
            <v>4.3710000000000004</v>
          </cell>
          <cell r="F48">
            <v>21.669452389112752</v>
          </cell>
          <cell r="G48">
            <v>0</v>
          </cell>
          <cell r="H48">
            <v>4.3499999999999996</v>
          </cell>
          <cell r="I48"/>
          <cell r="J48"/>
          <cell r="K48">
            <v>15.298</v>
          </cell>
          <cell r="L48">
            <v>36.967452389112758</v>
          </cell>
          <cell r="M48">
            <v>3.99</v>
          </cell>
          <cell r="O48">
            <v>40.95745238911276</v>
          </cell>
          <cell r="Q48"/>
          <cell r="S48">
            <v>-40.95745238911276</v>
          </cell>
        </row>
        <row r="49">
          <cell r="A49">
            <v>2017</v>
          </cell>
          <cell r="B49">
            <v>12</v>
          </cell>
          <cell r="D49">
            <v>0.83699999999999997</v>
          </cell>
          <cell r="E49">
            <v>0.10100000000000001</v>
          </cell>
          <cell r="F49">
            <v>1.9239999999999999</v>
          </cell>
          <cell r="G49">
            <v>0.23799999999999999</v>
          </cell>
          <cell r="H49">
            <v>0.15</v>
          </cell>
          <cell r="I49"/>
          <cell r="J49"/>
          <cell r="K49">
            <v>1.3260000000000001</v>
          </cell>
          <cell r="L49">
            <v>3.25</v>
          </cell>
          <cell r="M49">
            <v>6.0000000000000005E-2</v>
          </cell>
          <cell r="O49">
            <v>3.31</v>
          </cell>
          <cell r="Q49"/>
          <cell r="S49">
            <v>-3.31</v>
          </cell>
        </row>
        <row r="50">
          <cell r="A50">
            <v>2018</v>
          </cell>
          <cell r="B50">
            <v>11</v>
          </cell>
          <cell r="D50">
            <v>-7.4139999999999997</v>
          </cell>
          <cell r="E50">
            <v>-4.4720000000000004</v>
          </cell>
          <cell r="F50">
            <v>-23.593</v>
          </cell>
          <cell r="G50">
            <v>-0.23799999999999999</v>
          </cell>
          <cell r="H50">
            <v>-4.5</v>
          </cell>
          <cell r="I50"/>
          <cell r="J50"/>
          <cell r="K50">
            <v>-16.624000000000002</v>
          </cell>
          <cell r="L50">
            <v>-40.216999999999999</v>
          </cell>
          <cell r="M50">
            <v>-4.05</v>
          </cell>
          <cell r="O50">
            <v>-44.266999999999996</v>
          </cell>
          <cell r="Q50"/>
          <cell r="S50">
            <v>44.266999999999996</v>
          </cell>
        </row>
        <row r="51">
          <cell r="A51">
            <v>2019</v>
          </cell>
          <cell r="B51">
            <v>12</v>
          </cell>
          <cell r="D51">
            <v>0</v>
          </cell>
          <cell r="E51">
            <v>0</v>
          </cell>
          <cell r="F51">
            <v>0</v>
          </cell>
          <cell r="G51">
            <v>0</v>
          </cell>
          <cell r="H51">
            <v>0</v>
          </cell>
          <cell r="I51"/>
          <cell r="J51"/>
          <cell r="K51">
            <v>0</v>
          </cell>
          <cell r="L51">
            <v>0</v>
          </cell>
          <cell r="M51">
            <v>0</v>
          </cell>
          <cell r="O51">
            <v>0</v>
          </cell>
          <cell r="Q51"/>
          <cell r="S51">
            <v>0</v>
          </cell>
        </row>
        <row r="52">
          <cell r="A52">
            <v>2020</v>
          </cell>
          <cell r="B52">
            <v>12</v>
          </cell>
          <cell r="C52"/>
          <cell r="D52">
            <v>0</v>
          </cell>
          <cell r="E52">
            <v>0</v>
          </cell>
          <cell r="F52">
            <v>0</v>
          </cell>
          <cell r="G52">
            <v>0</v>
          </cell>
          <cell r="H52">
            <v>0</v>
          </cell>
          <cell r="I52"/>
          <cell r="J52"/>
          <cell r="K52">
            <v>0</v>
          </cell>
          <cell r="L52">
            <v>0</v>
          </cell>
          <cell r="M52">
            <v>0</v>
          </cell>
          <cell r="N52"/>
          <cell r="O52">
            <v>0</v>
          </cell>
          <cell r="P52"/>
          <cell r="Q52"/>
          <cell r="S52">
            <v>0</v>
          </cell>
        </row>
        <row r="53">
          <cell r="A53">
            <v>2021</v>
          </cell>
          <cell r="B53">
            <v>12</v>
          </cell>
          <cell r="C53"/>
          <cell r="D53">
            <v>0</v>
          </cell>
          <cell r="E53">
            <v>0</v>
          </cell>
          <cell r="F53">
            <v>0</v>
          </cell>
          <cell r="G53">
            <v>0</v>
          </cell>
          <cell r="H53">
            <v>0</v>
          </cell>
          <cell r="I53"/>
          <cell r="J53"/>
          <cell r="K53">
            <v>0</v>
          </cell>
          <cell r="L53">
            <v>0</v>
          </cell>
          <cell r="M53">
            <v>0</v>
          </cell>
          <cell r="N53"/>
          <cell r="O53">
            <v>0</v>
          </cell>
          <cell r="P53"/>
          <cell r="Q53"/>
          <cell r="S53">
            <v>0</v>
          </cell>
        </row>
        <row r="54">
          <cell r="A54">
            <v>2022</v>
          </cell>
          <cell r="B54">
            <v>13</v>
          </cell>
          <cell r="C54"/>
          <cell r="D54">
            <v>11.298</v>
          </cell>
          <cell r="E54">
            <v>4.6070000000000002</v>
          </cell>
          <cell r="F54">
            <v>41.581000000000003</v>
          </cell>
          <cell r="G54">
            <v>0</v>
          </cell>
          <cell r="H54">
            <v>5.0999999999999996</v>
          </cell>
          <cell r="I54"/>
          <cell r="J54"/>
          <cell r="K54">
            <v>21.005000000000003</v>
          </cell>
          <cell r="L54">
            <v>62.586000000000006</v>
          </cell>
          <cell r="M54">
            <v>4.97</v>
          </cell>
          <cell r="N54"/>
          <cell r="O54">
            <v>67.556000000000012</v>
          </cell>
          <cell r="P54"/>
          <cell r="Q54"/>
          <cell r="S54">
            <v>-67.556000000000012</v>
          </cell>
        </row>
        <row r="55">
          <cell r="A55">
            <v>2023</v>
          </cell>
          <cell r="B55">
            <v>12</v>
          </cell>
          <cell r="C55"/>
          <cell r="D55">
            <v>0.95500000000000007</v>
          </cell>
          <cell r="E55">
            <v>0.39100000000000001</v>
          </cell>
          <cell r="F55">
            <v>5.657</v>
          </cell>
          <cell r="G55">
            <v>0.34499999999999997</v>
          </cell>
          <cell r="H55">
            <v>0.2</v>
          </cell>
          <cell r="I55"/>
          <cell r="J55"/>
          <cell r="K55">
            <v>1.891</v>
          </cell>
          <cell r="L55">
            <v>7.548</v>
          </cell>
          <cell r="M55">
            <v>0.15</v>
          </cell>
          <cell r="N55"/>
          <cell r="O55">
            <v>7.6980000000000004</v>
          </cell>
          <cell r="P55"/>
          <cell r="Q55"/>
          <cell r="S55">
            <v>-7.6980000000000004</v>
          </cell>
        </row>
        <row r="56">
          <cell r="A56">
            <v>2024</v>
          </cell>
          <cell r="B56">
            <v>11</v>
          </cell>
          <cell r="C56"/>
          <cell r="D56">
            <v>-12.253</v>
          </cell>
          <cell r="E56">
            <v>-4.9980000000000002</v>
          </cell>
          <cell r="F56">
            <v>-47.238</v>
          </cell>
          <cell r="G56">
            <v>-0.34499999999999997</v>
          </cell>
          <cell r="H56">
            <v>-5.3</v>
          </cell>
          <cell r="I56"/>
          <cell r="J56"/>
          <cell r="K56">
            <v>-22.896000000000001</v>
          </cell>
          <cell r="L56">
            <v>-70.134</v>
          </cell>
          <cell r="M56">
            <v>-5.12</v>
          </cell>
          <cell r="N56"/>
          <cell r="O56">
            <v>-75.254000000000005</v>
          </cell>
          <cell r="P56"/>
          <cell r="Q56"/>
          <cell r="S56">
            <v>75.254000000000005</v>
          </cell>
        </row>
        <row r="57">
          <cell r="A57">
            <v>2025</v>
          </cell>
          <cell r="B57">
            <v>12</v>
          </cell>
          <cell r="C57"/>
          <cell r="D57">
            <v>0</v>
          </cell>
          <cell r="E57">
            <v>0</v>
          </cell>
          <cell r="F57">
            <v>0</v>
          </cell>
          <cell r="G57">
            <v>0</v>
          </cell>
          <cell r="H57">
            <v>0</v>
          </cell>
          <cell r="I57"/>
          <cell r="J57"/>
          <cell r="K57">
            <v>0</v>
          </cell>
          <cell r="L57">
            <v>0</v>
          </cell>
          <cell r="M57">
            <v>0</v>
          </cell>
          <cell r="N57"/>
          <cell r="O57">
            <v>0</v>
          </cell>
          <cell r="P57"/>
          <cell r="Q57"/>
          <cell r="S57">
            <v>0</v>
          </cell>
        </row>
        <row r="58">
          <cell r="A58">
            <v>2026</v>
          </cell>
          <cell r="B58">
            <v>12</v>
          </cell>
          <cell r="C58"/>
          <cell r="D58">
            <v>0</v>
          </cell>
          <cell r="E58">
            <v>0</v>
          </cell>
          <cell r="F58">
            <v>0</v>
          </cell>
          <cell r="G58">
            <v>0</v>
          </cell>
          <cell r="H58">
            <v>0</v>
          </cell>
          <cell r="I58"/>
          <cell r="J58"/>
          <cell r="K58">
            <v>0</v>
          </cell>
          <cell r="L58">
            <v>0</v>
          </cell>
          <cell r="M58">
            <v>0</v>
          </cell>
          <cell r="N58"/>
          <cell r="O58">
            <v>0</v>
          </cell>
          <cell r="P58"/>
          <cell r="Q58"/>
          <cell r="S58">
            <v>0</v>
          </cell>
        </row>
        <row r="59">
          <cell r="A59">
            <v>2027</v>
          </cell>
          <cell r="B59">
            <v>12</v>
          </cell>
          <cell r="C59"/>
          <cell r="D59">
            <v>0</v>
          </cell>
          <cell r="E59">
            <v>0</v>
          </cell>
          <cell r="F59">
            <v>0</v>
          </cell>
          <cell r="G59">
            <v>0</v>
          </cell>
          <cell r="H59">
            <v>0</v>
          </cell>
          <cell r="I59"/>
          <cell r="J59"/>
          <cell r="K59">
            <v>0</v>
          </cell>
          <cell r="L59">
            <v>0</v>
          </cell>
          <cell r="M59">
            <v>0</v>
          </cell>
          <cell r="N59"/>
          <cell r="O59">
            <v>0</v>
          </cell>
          <cell r="P59"/>
          <cell r="Q59"/>
          <cell r="S59">
            <v>0</v>
          </cell>
        </row>
        <row r="60">
          <cell r="A60">
            <v>2028</v>
          </cell>
          <cell r="B60">
            <v>13</v>
          </cell>
          <cell r="C60"/>
          <cell r="D60">
            <v>14.487</v>
          </cell>
          <cell r="E60">
            <v>5.4960000000000004</v>
          </cell>
          <cell r="F60">
            <v>75.686999999999998</v>
          </cell>
          <cell r="G60">
            <v>0.46</v>
          </cell>
          <cell r="H60">
            <v>6</v>
          </cell>
          <cell r="I60"/>
          <cell r="J60"/>
          <cell r="K60">
            <v>26.442999999999998</v>
          </cell>
          <cell r="L60">
            <v>102.13</v>
          </cell>
          <cell r="M60">
            <v>5.89</v>
          </cell>
          <cell r="N60"/>
          <cell r="O60">
            <v>108.02</v>
          </cell>
          <cell r="P60"/>
          <cell r="Q60"/>
          <cell r="R60"/>
          <cell r="S60">
            <v>-108.02</v>
          </cell>
        </row>
        <row r="61">
          <cell r="A61">
            <v>2029</v>
          </cell>
          <cell r="B61">
            <v>11</v>
          </cell>
          <cell r="C61"/>
          <cell r="D61">
            <v>-14.487</v>
          </cell>
          <cell r="E61">
            <v>-5.4960000000000004</v>
          </cell>
          <cell r="F61">
            <v>-75.686999999999998</v>
          </cell>
          <cell r="G61">
            <v>0.03</v>
          </cell>
          <cell r="H61">
            <v>-6</v>
          </cell>
          <cell r="I61"/>
          <cell r="J61"/>
          <cell r="K61">
            <v>-25.953000000000003</v>
          </cell>
          <cell r="L61">
            <v>-101.64</v>
          </cell>
          <cell r="M61">
            <v>-5.89</v>
          </cell>
          <cell r="N61"/>
          <cell r="O61">
            <v>-107.53</v>
          </cell>
          <cell r="P61"/>
          <cell r="Q61"/>
          <cell r="R61"/>
          <cell r="S61">
            <v>107.53</v>
          </cell>
        </row>
        <row r="62">
          <cell r="A62">
            <v>2030</v>
          </cell>
          <cell r="B62">
            <v>12</v>
          </cell>
          <cell r="C62"/>
          <cell r="D62">
            <v>0</v>
          </cell>
          <cell r="E62">
            <v>0</v>
          </cell>
          <cell r="F62">
            <v>0</v>
          </cell>
          <cell r="G62">
            <v>-0.49</v>
          </cell>
          <cell r="H62">
            <v>0</v>
          </cell>
          <cell r="I62"/>
          <cell r="J62"/>
          <cell r="K62">
            <v>-0.49</v>
          </cell>
          <cell r="L62">
            <v>-0.49</v>
          </cell>
          <cell r="M62">
            <v>0</v>
          </cell>
          <cell r="N62"/>
          <cell r="O62">
            <v>-0.49</v>
          </cell>
          <cell r="P62"/>
          <cell r="Q62"/>
          <cell r="R62"/>
          <cell r="S62">
            <v>0.49</v>
          </cell>
        </row>
        <row r="63">
          <cell r="A63">
            <v>2031</v>
          </cell>
          <cell r="B63">
            <v>12</v>
          </cell>
          <cell r="C63"/>
          <cell r="D63">
            <v>0</v>
          </cell>
          <cell r="E63">
            <v>0</v>
          </cell>
          <cell r="F63">
            <v>0</v>
          </cell>
          <cell r="G63">
            <v>0</v>
          </cell>
          <cell r="H63">
            <v>0</v>
          </cell>
          <cell r="I63"/>
          <cell r="J63"/>
          <cell r="K63">
            <v>0</v>
          </cell>
          <cell r="L63">
            <v>0</v>
          </cell>
          <cell r="M63">
            <v>0</v>
          </cell>
          <cell r="N63"/>
          <cell r="O63">
            <v>0</v>
          </cell>
          <cell r="P63"/>
          <cell r="Q63"/>
          <cell r="R63"/>
          <cell r="S63">
            <v>0</v>
          </cell>
        </row>
        <row r="64">
          <cell r="E64"/>
          <cell r="F64"/>
          <cell r="I64"/>
        </row>
        <row r="65">
          <cell r="A65" t="str">
            <v>Social Security adjustment corrects for excess amounts transferred to IRS for voluntary income tax withholding.  The adjustment was made in 2006; CBO calculated the amounts applied to each prior year.</v>
          </cell>
          <cell r="B65"/>
          <cell r="C65"/>
          <cell r="D65"/>
          <cell r="E65"/>
          <cell r="F65"/>
          <cell r="G65"/>
          <cell r="H65"/>
          <cell r="I65"/>
          <cell r="J65"/>
          <cell r="K65"/>
          <cell r="L65"/>
          <cell r="M65"/>
          <cell r="N65"/>
          <cell r="O65"/>
          <cell r="P65"/>
          <cell r="Q65"/>
        </row>
        <row r="66">
          <cell r="E66"/>
        </row>
        <row r="67">
          <cell r="D67"/>
          <cell r="E67"/>
          <cell r="F67"/>
          <cell r="G67"/>
          <cell r="H67"/>
          <cell r="I67"/>
        </row>
        <row r="68">
          <cell r="D68" t="str">
            <v>Comp &amp;</v>
          </cell>
          <cell r="E68"/>
          <cell r="F68"/>
          <cell r="G68"/>
          <cell r="H68"/>
          <cell r="L68"/>
          <cell r="M68"/>
        </row>
      </sheetData>
      <sheetData sheetId="23"/>
      <sheetData sheetId="24"/>
      <sheetData sheetId="25">
        <row r="9">
          <cell r="A9" t="str">
            <v>YEAR</v>
          </cell>
          <cell r="B9" t="str">
            <v>DEFD</v>
          </cell>
          <cell r="C9"/>
          <cell r="D9" t="str">
            <v>NDEFD</v>
          </cell>
          <cell r="E9"/>
          <cell r="F9" t="str">
            <v>TOTD</v>
          </cell>
          <cell r="G9"/>
          <cell r="H9" t="str">
            <v>TOTSS</v>
          </cell>
          <cell r="I9"/>
          <cell r="J9" t="str">
            <v>NETMED</v>
          </cell>
          <cell r="K9"/>
          <cell r="L9" t="str">
            <v>MEDIC</v>
          </cell>
          <cell r="M9"/>
          <cell r="N9" t="str">
            <v>CHIP</v>
          </cell>
          <cell r="O9"/>
          <cell r="P9" t="str">
            <v>ACA</v>
          </cell>
          <cell r="Q9"/>
          <cell r="R9" t="str">
            <v>TOTHC</v>
          </cell>
          <cell r="S9"/>
          <cell r="T9" t="str">
            <v>TOTOLD</v>
          </cell>
          <cell r="U9"/>
          <cell r="V9" t="str">
            <v>TOTOTHM</v>
          </cell>
          <cell r="X9" t="str">
            <v>TOTM</v>
          </cell>
          <cell r="Y9" t="str">
            <v>TOTNONINT</v>
          </cell>
          <cell r="Z9" t="str">
            <v>TOTINT</v>
          </cell>
          <cell r="AB9" t="str">
            <v>TOTO</v>
          </cell>
          <cell r="AD9" t="str">
            <v>TOTLESSOLD</v>
          </cell>
          <cell r="AG9" t="str">
            <v>TAXII</v>
          </cell>
          <cell r="AH9" t="str">
            <v>TAXSI</v>
          </cell>
          <cell r="AI9" t="str">
            <v>TAXCORP</v>
          </cell>
          <cell r="AJ9" t="str">
            <v>TAXEX</v>
          </cell>
          <cell r="AK9" t="str">
            <v>TAXO</v>
          </cell>
          <cell r="AL9" t="str">
            <v>TAXTOT</v>
          </cell>
          <cell r="AN9" t="str">
            <v>DEFICIT</v>
          </cell>
          <cell r="AP9" t="str">
            <v>DHBP</v>
          </cell>
          <cell r="AR9" t="str">
            <v>GDP</v>
          </cell>
        </row>
        <row r="10">
          <cell r="A10">
            <v>1962</v>
          </cell>
          <cell r="B10">
            <v>8.9725530370939506</v>
          </cell>
          <cell r="C10"/>
          <cell r="D10">
            <v>3.3337601912323387</v>
          </cell>
          <cell r="E10"/>
          <cell r="F10">
            <v>12.306313228326289</v>
          </cell>
          <cell r="G10"/>
          <cell r="H10">
            <v>2.3984291629316603</v>
          </cell>
          <cell r="I10"/>
          <cell r="J10">
            <v>0</v>
          </cell>
          <cell r="K10"/>
          <cell r="L10">
            <v>1.7586545439023347E-2</v>
          </cell>
          <cell r="M10"/>
          <cell r="N10">
            <v>0</v>
          </cell>
          <cell r="O10"/>
          <cell r="P10">
            <v>0</v>
          </cell>
          <cell r="Q10"/>
          <cell r="R10">
            <v>1.7586545439023347E-2</v>
          </cell>
          <cell r="S10"/>
          <cell r="T10">
            <v>2.4160157083706837</v>
          </cell>
          <cell r="U10"/>
          <cell r="V10">
            <v>2.3403764886669229</v>
          </cell>
          <cell r="W10"/>
          <cell r="X10">
            <v>4.7563921970376066</v>
          </cell>
          <cell r="Y10">
            <v>17.062705425363895</v>
          </cell>
          <cell r="Z10">
            <v>1.1762496264993385</v>
          </cell>
          <cell r="AA10"/>
          <cell r="AB10">
            <v>18.238955051863233</v>
          </cell>
          <cell r="AC10"/>
          <cell r="AD10">
            <v>14.646689716993212</v>
          </cell>
          <cell r="AE10"/>
          <cell r="AF10"/>
          <cell r="AG10">
            <v>7.780936526230418</v>
          </cell>
          <cell r="AH10">
            <v>2.9104878985785634</v>
          </cell>
          <cell r="AI10">
            <v>3.5041618645153032</v>
          </cell>
          <cell r="AJ10">
            <v>2.1400947624535793</v>
          </cell>
          <cell r="AK10">
            <v>0.68331412472787889</v>
          </cell>
          <cell r="AL10">
            <v>17.018995176505744</v>
          </cell>
          <cell r="AM10"/>
          <cell r="AN10">
            <v>-1.2199598753574905</v>
          </cell>
          <cell r="AO10"/>
          <cell r="AP10">
            <v>42.346011012933801</v>
          </cell>
          <cell r="AQ10"/>
          <cell r="AR10">
            <v>585.67499999999995</v>
          </cell>
        </row>
        <row r="11">
          <cell r="A11">
            <v>1963</v>
          </cell>
          <cell r="B11">
            <v>8.689420899385313</v>
          </cell>
          <cell r="C11"/>
          <cell r="D11">
            <v>3.4899708832093168</v>
          </cell>
          <cell r="E11"/>
          <cell r="F11">
            <v>12.17939178259463</v>
          </cell>
          <cell r="G11"/>
          <cell r="H11">
            <v>2.5001617599482366</v>
          </cell>
          <cell r="I11"/>
          <cell r="J11">
            <v>0</v>
          </cell>
          <cell r="K11"/>
          <cell r="L11">
            <v>2.53963118731802E-2</v>
          </cell>
          <cell r="M11"/>
          <cell r="N11">
            <v>0</v>
          </cell>
          <cell r="O11"/>
          <cell r="P11">
            <v>0</v>
          </cell>
          <cell r="Q11"/>
          <cell r="R11">
            <v>2.53963118731802E-2</v>
          </cell>
          <cell r="S11"/>
          <cell r="T11">
            <v>2.525558071821417</v>
          </cell>
          <cell r="U11"/>
          <cell r="V11">
            <v>2.0494985441604658</v>
          </cell>
          <cell r="W11"/>
          <cell r="X11">
            <v>4.5750566159818824</v>
          </cell>
          <cell r="Y11">
            <v>16.754448398576514</v>
          </cell>
          <cell r="Z11">
            <v>1.2520219993529602</v>
          </cell>
          <cell r="AA11"/>
          <cell r="AB11">
            <v>18.006470397929473</v>
          </cell>
          <cell r="AC11"/>
          <cell r="AD11">
            <v>14.228890326755096</v>
          </cell>
          <cell r="AE11"/>
          <cell r="AF11"/>
          <cell r="AG11">
            <v>7.6978324166936254</v>
          </cell>
          <cell r="AH11">
            <v>3.2034940148819149</v>
          </cell>
          <cell r="AI11">
            <v>3.4906179230022643</v>
          </cell>
          <cell r="AJ11">
            <v>2.1342607570365577</v>
          </cell>
          <cell r="AK11">
            <v>0.7109349725008095</v>
          </cell>
          <cell r="AL11">
            <v>17.237140084115172</v>
          </cell>
          <cell r="AM11"/>
          <cell r="AN11">
            <v>-0.7693303138142995</v>
          </cell>
          <cell r="AO11"/>
          <cell r="AP11">
            <v>41.083468133290197</v>
          </cell>
          <cell r="AQ11"/>
          <cell r="AR11">
            <v>618.20000000000005</v>
          </cell>
        </row>
        <row r="12">
          <cell r="A12">
            <v>1964</v>
          </cell>
          <cell r="B12">
            <v>8.3176666162913691</v>
          </cell>
          <cell r="C12"/>
          <cell r="D12">
            <v>3.6418316457609188</v>
          </cell>
          <cell r="E12"/>
          <cell r="F12">
            <v>11.959498262052289</v>
          </cell>
          <cell r="G12"/>
          <cell r="H12">
            <v>2.4553423001360133</v>
          </cell>
          <cell r="I12"/>
          <cell r="J12">
            <v>0</v>
          </cell>
          <cell r="K12"/>
          <cell r="L12">
            <v>3.1736436451564154E-2</v>
          </cell>
          <cell r="M12"/>
          <cell r="N12">
            <v>0</v>
          </cell>
          <cell r="O12"/>
          <cell r="P12">
            <v>0</v>
          </cell>
          <cell r="Q12"/>
          <cell r="R12">
            <v>3.1736436451564154E-2</v>
          </cell>
          <cell r="S12"/>
          <cell r="T12">
            <v>2.4870787365875771</v>
          </cell>
          <cell r="U12"/>
          <cell r="V12">
            <v>2.2269910835726159</v>
          </cell>
          <cell r="W12"/>
          <cell r="X12">
            <v>4.7140698201601934</v>
          </cell>
          <cell r="Y12">
            <v>16.67356808221248</v>
          </cell>
          <cell r="Z12">
            <v>1.2390811546017833</v>
          </cell>
          <cell r="AA12"/>
          <cell r="AB12">
            <v>17.912649236814264</v>
          </cell>
          <cell r="AC12"/>
          <cell r="AD12">
            <v>14.186489345624903</v>
          </cell>
          <cell r="AE12"/>
          <cell r="AF12"/>
          <cell r="AG12">
            <v>7.3593773613419984</v>
          </cell>
          <cell r="AH12">
            <v>3.3191778751700167</v>
          </cell>
          <cell r="AI12">
            <v>3.5504004836028407</v>
          </cell>
          <cell r="AJ12">
            <v>2.0751095662687016</v>
          </cell>
          <cell r="AK12">
            <v>0.7146743237116514</v>
          </cell>
          <cell r="AL12">
            <v>17.018739610095206</v>
          </cell>
          <cell r="AM12"/>
          <cell r="AN12">
            <v>-0.89390962671905572</v>
          </cell>
          <cell r="AO12"/>
          <cell r="AP12">
            <v>38.816533172132381</v>
          </cell>
          <cell r="AQ12"/>
          <cell r="AR12">
            <v>661.7</v>
          </cell>
        </row>
        <row r="13">
          <cell r="A13">
            <v>1965</v>
          </cell>
          <cell r="B13">
            <v>7.1931766115673357</v>
          </cell>
          <cell r="C13"/>
          <cell r="D13">
            <v>3.7741514820427868</v>
          </cell>
          <cell r="E13"/>
          <cell r="F13">
            <v>10.967328093610124</v>
          </cell>
          <cell r="G13"/>
          <cell r="H13">
            <v>2.4075000881119375</v>
          </cell>
          <cell r="I13"/>
          <cell r="J13">
            <v>0</v>
          </cell>
          <cell r="K13"/>
          <cell r="L13">
            <v>3.8346315158777712E-2</v>
          </cell>
          <cell r="M13"/>
          <cell r="N13">
            <v>0</v>
          </cell>
          <cell r="O13"/>
          <cell r="P13">
            <v>0</v>
          </cell>
          <cell r="Q13"/>
          <cell r="R13">
            <v>3.8346315158777712E-2</v>
          </cell>
          <cell r="S13"/>
          <cell r="T13">
            <v>2.445846403270715</v>
          </cell>
          <cell r="U13"/>
          <cell r="V13">
            <v>2.0434920523032458</v>
          </cell>
          <cell r="W13"/>
          <cell r="X13">
            <v>4.4893384555739608</v>
          </cell>
          <cell r="Y13">
            <v>15.456666549184083</v>
          </cell>
          <cell r="Z13">
            <v>1.211151446798012</v>
          </cell>
          <cell r="AA13"/>
          <cell r="AB13">
            <v>16.667817995982094</v>
          </cell>
          <cell r="AC13"/>
          <cell r="AD13">
            <v>13.010820145913367</v>
          </cell>
          <cell r="AE13"/>
          <cell r="AF13"/>
          <cell r="AG13">
            <v>6.8786522398054482</v>
          </cell>
          <cell r="AH13">
            <v>3.1356571388291683</v>
          </cell>
          <cell r="AI13">
            <v>3.5894688612413206</v>
          </cell>
          <cell r="AJ13">
            <v>2.0540654847918796</v>
          </cell>
          <cell r="AK13">
            <v>0.8109117823282681</v>
          </cell>
          <cell r="AL13">
            <v>16.468755506996086</v>
          </cell>
          <cell r="AM13"/>
          <cell r="AN13">
            <v>-0.1990624889860087</v>
          </cell>
          <cell r="AO13"/>
          <cell r="AP13">
            <v>36.764247700278432</v>
          </cell>
          <cell r="AQ13"/>
          <cell r="AR13">
            <v>709.32500000000005</v>
          </cell>
        </row>
        <row r="14">
          <cell r="A14">
            <v>1966</v>
          </cell>
          <cell r="B14">
            <v>7.5592427688266755</v>
          </cell>
          <cell r="C14"/>
          <cell r="D14">
            <v>3.9905185944456898</v>
          </cell>
          <cell r="E14"/>
          <cell r="F14">
            <v>11.549761363272367</v>
          </cell>
          <cell r="G14"/>
          <cell r="H14">
            <v>2.5954707069412857</v>
          </cell>
          <cell r="I14"/>
          <cell r="J14">
            <v>0</v>
          </cell>
          <cell r="K14"/>
          <cell r="L14">
            <v>9.8657868605656826E-2</v>
          </cell>
          <cell r="M14"/>
          <cell r="N14">
            <v>0</v>
          </cell>
          <cell r="O14"/>
          <cell r="P14">
            <v>0</v>
          </cell>
          <cell r="Q14"/>
          <cell r="R14">
            <v>9.8657868605656826E-2</v>
          </cell>
          <cell r="S14"/>
          <cell r="T14">
            <v>2.6941285755469426</v>
          </cell>
          <cell r="U14"/>
          <cell r="V14">
            <v>1.7905762516416286</v>
          </cell>
          <cell r="W14"/>
          <cell r="X14">
            <v>4.4847048271885717</v>
          </cell>
          <cell r="Y14">
            <v>16.03446619046094</v>
          </cell>
          <cell r="Z14">
            <v>1.2026009801723307</v>
          </cell>
          <cell r="AA14"/>
          <cell r="AB14">
            <v>17.237067170633267</v>
          </cell>
          <cell r="AC14"/>
          <cell r="AD14">
            <v>13.340337614913997</v>
          </cell>
          <cell r="AE14"/>
          <cell r="AF14"/>
          <cell r="AG14">
            <v>7.1041353022198006</v>
          </cell>
          <cell r="AH14">
            <v>3.2731349498702711</v>
          </cell>
          <cell r="AI14">
            <v>3.8531663410102821</v>
          </cell>
          <cell r="AJ14">
            <v>1.6735962074377781</v>
          </cell>
          <cell r="AK14">
            <v>0.85947660078798305</v>
          </cell>
          <cell r="AL14">
            <v>16.763509401326115</v>
          </cell>
          <cell r="AM14"/>
          <cell r="AN14">
            <v>-0.47355776930715243</v>
          </cell>
          <cell r="AO14"/>
          <cell r="AP14">
            <v>33.788910599314519</v>
          </cell>
          <cell r="AQ14"/>
          <cell r="AR14">
            <v>780.47500000000002</v>
          </cell>
        </row>
        <row r="15">
          <cell r="A15">
            <v>1967</v>
          </cell>
          <cell r="B15">
            <v>8.6058396342010095</v>
          </cell>
          <cell r="C15"/>
          <cell r="D15">
            <v>4.1221720809300377</v>
          </cell>
          <cell r="E15"/>
          <cell r="F15">
            <v>12.728011715131046</v>
          </cell>
          <cell r="G15"/>
          <cell r="H15">
            <v>2.5452915334269752</v>
          </cell>
          <cell r="I15"/>
          <cell r="J15">
            <v>0.30184393771853801</v>
          </cell>
          <cell r="K15"/>
          <cell r="L15">
            <v>0.14022294611637429</v>
          </cell>
          <cell r="M15"/>
          <cell r="N15">
            <v>0</v>
          </cell>
          <cell r="O15"/>
          <cell r="P15">
            <v>0</v>
          </cell>
          <cell r="Q15"/>
          <cell r="R15">
            <v>0.44206688383491227</v>
          </cell>
          <cell r="S15"/>
          <cell r="T15">
            <v>2.9873584172618872</v>
          </cell>
          <cell r="U15"/>
          <cell r="V15">
            <v>1.8807567018319833</v>
          </cell>
          <cell r="W15"/>
          <cell r="X15">
            <v>4.8681151190938712</v>
          </cell>
          <cell r="Y15">
            <v>17.596126834224915</v>
          </cell>
          <cell r="Z15">
            <v>1.2274588326708706</v>
          </cell>
          <cell r="AA15"/>
          <cell r="AB15">
            <v>18.823585666895788</v>
          </cell>
          <cell r="AC15"/>
          <cell r="AD15">
            <v>14.608768416963027</v>
          </cell>
          <cell r="AE15"/>
          <cell r="AF15"/>
          <cell r="AG15">
            <v>7.3549505394339683</v>
          </cell>
          <cell r="AH15">
            <v>3.8993455067093037</v>
          </cell>
          <cell r="AI15">
            <v>4.0609664983114673</v>
          </cell>
          <cell r="AJ15">
            <v>1.6399988045784644</v>
          </cell>
          <cell r="AK15">
            <v>0.83524102686709856</v>
          </cell>
          <cell r="AL15">
            <v>17.790502375900303</v>
          </cell>
          <cell r="AM15"/>
          <cell r="AN15">
            <v>-1.0330832909954835</v>
          </cell>
          <cell r="AO15"/>
          <cell r="AP15">
            <v>31.873046232927884</v>
          </cell>
          <cell r="AQ15"/>
          <cell r="AR15">
            <v>836.52499999999998</v>
          </cell>
        </row>
        <row r="16">
          <cell r="A16">
            <v>1968</v>
          </cell>
          <cell r="B16">
            <v>9.1526613374926882</v>
          </cell>
          <cell r="C16"/>
          <cell r="D16">
            <v>3.991421329693897</v>
          </cell>
          <cell r="E16"/>
          <cell r="F16">
            <v>13.144082667186584</v>
          </cell>
          <cell r="G16"/>
          <cell r="H16">
            <v>2.5951034732473608</v>
          </cell>
          <cell r="I16"/>
          <cell r="J16">
            <v>0.49321783694955851</v>
          </cell>
          <cell r="K16"/>
          <cell r="L16">
            <v>0.20120881263404172</v>
          </cell>
          <cell r="M16"/>
          <cell r="N16">
            <v>0</v>
          </cell>
          <cell r="O16"/>
          <cell r="P16">
            <v>0</v>
          </cell>
          <cell r="Q16"/>
          <cell r="R16">
            <v>0.69442664958360023</v>
          </cell>
          <cell r="S16"/>
          <cell r="T16">
            <v>3.289530122830961</v>
          </cell>
          <cell r="U16"/>
          <cell r="V16">
            <v>2.176976854301869</v>
          </cell>
          <cell r="W16"/>
          <cell r="X16">
            <v>5.4665069771328305</v>
          </cell>
          <cell r="Y16">
            <v>18.610589644319418</v>
          </cell>
          <cell r="Z16">
            <v>1.235551346684121</v>
          </cell>
          <cell r="AA16"/>
          <cell r="AB16">
            <v>19.846140991003537</v>
          </cell>
          <cell r="AC16"/>
          <cell r="AD16">
            <v>15.321059521488452</v>
          </cell>
          <cell r="AE16"/>
          <cell r="AF16"/>
          <cell r="AG16">
            <v>7.6568531877558978</v>
          </cell>
          <cell r="AH16">
            <v>3.7794056207002198</v>
          </cell>
          <cell r="AI16">
            <v>3.1936049912263598</v>
          </cell>
          <cell r="AJ16">
            <v>1.5685597303846475</v>
          </cell>
          <cell r="AK16">
            <v>0.84449767428905809</v>
          </cell>
          <cell r="AL16">
            <v>17.042921204356183</v>
          </cell>
          <cell r="AM16"/>
          <cell r="AN16">
            <v>-2.8032197866473556</v>
          </cell>
          <cell r="AO16"/>
          <cell r="AP16">
            <v>32.258585633512524</v>
          </cell>
          <cell r="AQ16"/>
          <cell r="AR16">
            <v>897.57500000000005</v>
          </cell>
        </row>
        <row r="17">
          <cell r="A17">
            <v>1969</v>
          </cell>
          <cell r="B17">
            <v>8.4379383336308695</v>
          </cell>
          <cell r="C17"/>
          <cell r="D17">
            <v>3.5298258141847949</v>
          </cell>
          <cell r="E17"/>
          <cell r="F17">
            <v>11.967764147815666</v>
          </cell>
          <cell r="G17"/>
          <cell r="H17">
            <v>2.7237254851954806</v>
          </cell>
          <cell r="I17"/>
          <cell r="J17">
            <v>0.55045777970467469</v>
          </cell>
          <cell r="K17"/>
          <cell r="L17">
            <v>0.23309785519369566</v>
          </cell>
          <cell r="M17"/>
          <cell r="N17">
            <v>0</v>
          </cell>
          <cell r="O17"/>
          <cell r="P17">
            <v>0</v>
          </cell>
          <cell r="Q17"/>
          <cell r="R17">
            <v>0.78355563489837032</v>
          </cell>
          <cell r="S17"/>
          <cell r="T17">
            <v>3.5072811200938512</v>
          </cell>
          <cell r="U17"/>
          <cell r="V17">
            <v>1.9629185687689676</v>
          </cell>
          <cell r="W17"/>
          <cell r="X17">
            <v>5.4701996888628184</v>
          </cell>
          <cell r="Y17">
            <v>17.437963836678485</v>
          </cell>
          <cell r="Z17">
            <v>1.2954528066103901</v>
          </cell>
          <cell r="AA17"/>
          <cell r="AB17">
            <v>18.733416643288876</v>
          </cell>
          <cell r="AC17"/>
          <cell r="AD17">
            <v>13.930682716584633</v>
          </cell>
          <cell r="AE17"/>
          <cell r="AF17"/>
          <cell r="AG17">
            <v>8.9004616051618157</v>
          </cell>
          <cell r="AH17">
            <v>3.9800056106704749</v>
          </cell>
          <cell r="AI17">
            <v>3.7416031215730277</v>
          </cell>
          <cell r="AJ17">
            <v>1.5528295631327944</v>
          </cell>
          <cell r="AK17">
            <v>0.88934227640203134</v>
          </cell>
          <cell r="AL17">
            <v>19.064242176940148</v>
          </cell>
          <cell r="AM17"/>
          <cell r="AN17">
            <v>0.33082553365127082</v>
          </cell>
          <cell r="AO17"/>
          <cell r="AP17">
            <v>28.370406263548496</v>
          </cell>
          <cell r="AQ17"/>
          <cell r="AR17">
            <v>980.27499999999998</v>
          </cell>
        </row>
        <row r="18">
          <cell r="A18">
            <v>1970</v>
          </cell>
          <cell r="B18">
            <v>7.82592495282681</v>
          </cell>
          <cell r="C18"/>
          <cell r="D18">
            <v>3.6632192418850171</v>
          </cell>
          <cell r="E18"/>
          <cell r="F18">
            <v>11.489144194711827</v>
          </cell>
          <cell r="G18"/>
          <cell r="H18">
            <v>2.8324933718680585</v>
          </cell>
          <cell r="I18"/>
          <cell r="J18">
            <v>0.55872166622877206</v>
          </cell>
          <cell r="K18"/>
          <cell r="L18">
            <v>0.26053932691618698</v>
          </cell>
          <cell r="M18"/>
          <cell r="N18">
            <v>0</v>
          </cell>
          <cell r="O18"/>
          <cell r="P18">
            <v>0</v>
          </cell>
          <cell r="Q18"/>
          <cell r="R18">
            <v>0.81926099314495893</v>
          </cell>
          <cell r="S18"/>
          <cell r="T18">
            <v>3.6517543650130171</v>
          </cell>
          <cell r="U18"/>
          <cell r="V18">
            <v>2.1776578211956918</v>
          </cell>
          <cell r="W18"/>
          <cell r="X18">
            <v>5.8294121862087085</v>
          </cell>
          <cell r="Y18">
            <v>17.318556380920537</v>
          </cell>
          <cell r="Z18">
            <v>1.3738744118279314</v>
          </cell>
          <cell r="AA18"/>
          <cell r="AB18">
            <v>18.692430792748464</v>
          </cell>
          <cell r="AC18"/>
          <cell r="AD18">
            <v>13.666802015907519</v>
          </cell>
          <cell r="AE18"/>
          <cell r="AF18"/>
          <cell r="AG18">
            <v>8.6380203979267698</v>
          </cell>
          <cell r="AH18">
            <v>4.2383738982969881</v>
          </cell>
          <cell r="AI18">
            <v>3.1365036902572432</v>
          </cell>
          <cell r="AJ18">
            <v>1.500465760622925</v>
          </cell>
          <cell r="AK18">
            <v>0.90754054505935255</v>
          </cell>
          <cell r="AL18">
            <v>18.420904292163279</v>
          </cell>
          <cell r="AM18"/>
          <cell r="AN18">
            <v>-0.27152650058518768</v>
          </cell>
          <cell r="AO18"/>
          <cell r="AP18">
            <v>27.056918336637448</v>
          </cell>
          <cell r="AQ18"/>
          <cell r="AR18">
            <v>1046.675</v>
          </cell>
        </row>
        <row r="19">
          <cell r="A19">
            <v>1971</v>
          </cell>
          <cell r="B19">
            <v>7.0761721373874886</v>
          </cell>
          <cell r="C19"/>
          <cell r="D19">
            <v>3.89789978057409</v>
          </cell>
          <cell r="E19"/>
          <cell r="F19">
            <v>10.974071917961579</v>
          </cell>
          <cell r="G19"/>
          <cell r="H19">
            <v>3.1463884286417985</v>
          </cell>
          <cell r="I19"/>
          <cell r="J19">
            <v>0.5575209350230621</v>
          </cell>
          <cell r="K19"/>
          <cell r="L19">
            <v>0.30110608571044739</v>
          </cell>
          <cell r="M19"/>
          <cell r="N19">
            <v>0</v>
          </cell>
          <cell r="O19"/>
          <cell r="P19">
            <v>0</v>
          </cell>
          <cell r="Q19"/>
          <cell r="R19">
            <v>0.85862702073350949</v>
          </cell>
          <cell r="S19"/>
          <cell r="T19">
            <v>4.0050154493753087</v>
          </cell>
          <cell r="U19"/>
          <cell r="V19">
            <v>2.5150687385249202</v>
          </cell>
          <cell r="W19"/>
          <cell r="X19">
            <v>6.5200841879002285</v>
          </cell>
          <cell r="Y19">
            <v>17.494156105861808</v>
          </cell>
          <cell r="Z19">
            <v>1.3291836460525726</v>
          </cell>
          <cell r="AA19"/>
          <cell r="AB19">
            <v>18.823339751914382</v>
          </cell>
          <cell r="AC19"/>
          <cell r="AD19">
            <v>13.489140656486498</v>
          </cell>
          <cell r="AE19"/>
          <cell r="AF19"/>
          <cell r="AG19">
            <v>7.7228964220142418</v>
          </cell>
          <cell r="AH19">
            <v>4.2385025301150865</v>
          </cell>
          <cell r="AI19">
            <v>2.3989073485289509</v>
          </cell>
          <cell r="AJ19">
            <v>1.4879763557386594</v>
          </cell>
          <cell r="AK19">
            <v>0.91218485513411884</v>
          </cell>
          <cell r="AL19">
            <v>16.760467511531058</v>
          </cell>
          <cell r="AM19"/>
          <cell r="AN19">
            <v>-2.0628722403833248</v>
          </cell>
          <cell r="AO19"/>
          <cell r="AP19">
            <v>27.140477363306616</v>
          </cell>
          <cell r="AQ19"/>
          <cell r="AR19">
            <v>1116.55</v>
          </cell>
        </row>
        <row r="20">
          <cell r="A20">
            <v>1972</v>
          </cell>
          <cell r="B20">
            <v>6.5231654676258994</v>
          </cell>
          <cell r="C20"/>
          <cell r="D20">
            <v>4.0457142857142863</v>
          </cell>
          <cell r="E20"/>
          <cell r="F20">
            <v>10.568879753340184</v>
          </cell>
          <cell r="G20"/>
          <cell r="H20">
            <v>3.2365056526207603</v>
          </cell>
          <cell r="I20"/>
          <cell r="J20">
            <v>0.57751284686536486</v>
          </cell>
          <cell r="K20"/>
          <cell r="L20">
            <v>0.37829393627954783</v>
          </cell>
          <cell r="M20"/>
          <cell r="N20">
            <v>0</v>
          </cell>
          <cell r="O20"/>
          <cell r="P20">
            <v>0</v>
          </cell>
          <cell r="Q20"/>
          <cell r="R20">
            <v>0.95580678314491263</v>
          </cell>
          <cell r="S20"/>
          <cell r="T20">
            <v>4.1923124357656727</v>
          </cell>
          <cell r="U20"/>
          <cell r="V20">
            <v>2.9328674203494347</v>
          </cell>
          <cell r="W20"/>
          <cell r="X20">
            <v>7.1251798561151078</v>
          </cell>
          <cell r="Y20">
            <v>17.694059609455291</v>
          </cell>
          <cell r="Z20">
            <v>1.2726002055498458</v>
          </cell>
          <cell r="AA20"/>
          <cell r="AB20">
            <v>18.966659815005137</v>
          </cell>
          <cell r="AC20"/>
          <cell r="AD20">
            <v>13.501747173689619</v>
          </cell>
          <cell r="AE20"/>
          <cell r="AF20"/>
          <cell r="AG20">
            <v>7.7892702980472768</v>
          </cell>
          <cell r="AH20">
            <v>4.3226310380267208</v>
          </cell>
          <cell r="AI20">
            <v>2.6446865364850973</v>
          </cell>
          <cell r="AJ20">
            <v>1.272517985611511</v>
          </cell>
          <cell r="AK20">
            <v>1.0158273381294971</v>
          </cell>
          <cell r="AL20">
            <v>17.044933196300104</v>
          </cell>
          <cell r="AM20"/>
          <cell r="AN20">
            <v>-1.921726618705035</v>
          </cell>
          <cell r="AO20"/>
          <cell r="AP20">
            <v>26.505817060637206</v>
          </cell>
          <cell r="AQ20"/>
          <cell r="AR20">
            <v>1216.25</v>
          </cell>
        </row>
        <row r="21">
          <cell r="A21">
            <v>1973</v>
          </cell>
          <cell r="B21">
            <v>5.6992367258681549</v>
          </cell>
          <cell r="C21"/>
          <cell r="D21">
            <v>3.940194791993938</v>
          </cell>
          <cell r="E21"/>
          <cell r="F21">
            <v>9.6394315178620928</v>
          </cell>
          <cell r="G21"/>
          <cell r="H21">
            <v>3.5614038330037521</v>
          </cell>
          <cell r="I21"/>
          <cell r="J21">
            <v>0.56278992404221118</v>
          </cell>
          <cell r="K21"/>
          <cell r="L21">
            <v>0.34005433476870761</v>
          </cell>
          <cell r="M21"/>
          <cell r="N21">
            <v>0</v>
          </cell>
          <cell r="O21"/>
          <cell r="P21">
            <v>0</v>
          </cell>
          <cell r="Q21"/>
          <cell r="R21">
            <v>0.9028442588109189</v>
          </cell>
          <cell r="S21"/>
          <cell r="T21">
            <v>4.464248091814671</v>
          </cell>
          <cell r="U21"/>
          <cell r="V21">
            <v>2.7777264410726494</v>
          </cell>
          <cell r="W21"/>
          <cell r="X21">
            <v>7.24197453288732</v>
          </cell>
          <cell r="Y21">
            <v>16.881406050749412</v>
          </cell>
          <cell r="Z21">
            <v>1.2825223160657193</v>
          </cell>
          <cell r="AA21"/>
          <cell r="AB21">
            <v>18.163928366815131</v>
          </cell>
          <cell r="AC21"/>
          <cell r="AD21">
            <v>12.417157958934741</v>
          </cell>
          <cell r="AE21"/>
          <cell r="AF21"/>
          <cell r="AG21">
            <v>7.6324456190282577</v>
          </cell>
          <cell r="AH21">
            <v>4.6657672475928225</v>
          </cell>
          <cell r="AI21">
            <v>2.6726052967158886</v>
          </cell>
          <cell r="AJ21">
            <v>1.2020181485519972</v>
          </cell>
          <cell r="AK21">
            <v>0.88894638599863363</v>
          </cell>
          <cell r="AL21">
            <v>17.061782697887597</v>
          </cell>
          <cell r="AM21"/>
          <cell r="AN21">
            <v>-1.1021456689275324</v>
          </cell>
          <cell r="AO21"/>
          <cell r="AP21">
            <v>25.201722449130465</v>
          </cell>
          <cell r="AQ21"/>
          <cell r="AR21">
            <v>1352.7249999999999</v>
          </cell>
        </row>
        <row r="22">
          <cell r="A22">
            <v>1974</v>
          </cell>
          <cell r="B22">
            <v>5.4435715008261125</v>
          </cell>
          <cell r="C22"/>
          <cell r="D22">
            <v>3.8767913140236714</v>
          </cell>
          <cell r="E22"/>
          <cell r="F22">
            <v>9.3203628148497817</v>
          </cell>
          <cell r="G22"/>
          <cell r="H22">
            <v>3.7083993660855787</v>
          </cell>
          <cell r="I22"/>
          <cell r="J22">
            <v>0.60505108406109853</v>
          </cell>
          <cell r="K22"/>
          <cell r="L22">
            <v>0.39235256431871057</v>
          </cell>
          <cell r="M22"/>
          <cell r="N22">
            <v>0</v>
          </cell>
          <cell r="O22"/>
          <cell r="P22">
            <v>0</v>
          </cell>
          <cell r="Q22"/>
          <cell r="R22">
            <v>0.99740364837980922</v>
          </cell>
          <cell r="S22"/>
          <cell r="T22">
            <v>4.7058030144653884</v>
          </cell>
          <cell r="U22"/>
          <cell r="V22">
            <v>2.6923154735812798</v>
          </cell>
          <cell r="W22"/>
          <cell r="X22">
            <v>7.3981184880466682</v>
          </cell>
          <cell r="Y22">
            <v>16.71848130289645</v>
          </cell>
          <cell r="Z22">
            <v>1.4464713221161953</v>
          </cell>
          <cell r="AA22"/>
          <cell r="AB22">
            <v>18.164952625012646</v>
          </cell>
          <cell r="AC22"/>
          <cell r="AD22">
            <v>12.012678288431063</v>
          </cell>
          <cell r="AE22"/>
          <cell r="AF22"/>
          <cell r="AG22">
            <v>8.0218498162322565</v>
          </cell>
          <cell r="AH22">
            <v>5.0626159085544726</v>
          </cell>
          <cell r="AI22">
            <v>2.6044441447213136</v>
          </cell>
          <cell r="AJ22">
            <v>1.1359206932596015</v>
          </cell>
          <cell r="AK22">
            <v>0.92639174562497861</v>
          </cell>
          <cell r="AL22">
            <v>17.751222308392624</v>
          </cell>
          <cell r="AM22"/>
          <cell r="AN22">
            <v>-0.41373031662002169</v>
          </cell>
          <cell r="AO22"/>
          <cell r="AP22">
            <v>23.178271571635705</v>
          </cell>
          <cell r="AQ22"/>
          <cell r="AR22">
            <v>1482.85</v>
          </cell>
        </row>
        <row r="23">
          <cell r="A23">
            <v>1975</v>
          </cell>
          <cell r="B23">
            <v>5.4523390948550805</v>
          </cell>
          <cell r="C23"/>
          <cell r="D23">
            <v>4.3778645549730077</v>
          </cell>
          <cell r="E23"/>
          <cell r="F23">
            <v>9.8302036498280891</v>
          </cell>
          <cell r="G23"/>
          <cell r="H23">
            <v>3.955193926287786</v>
          </cell>
          <cell r="I23"/>
          <cell r="J23">
            <v>0.76008525600136911</v>
          </cell>
          <cell r="K23"/>
          <cell r="L23">
            <v>0.42565770026603605</v>
          </cell>
          <cell r="M23"/>
          <cell r="N23">
            <v>0</v>
          </cell>
          <cell r="O23"/>
          <cell r="P23">
            <v>0</v>
          </cell>
          <cell r="Q23"/>
          <cell r="R23">
            <v>1.1857429562674053</v>
          </cell>
          <cell r="S23"/>
          <cell r="T23">
            <v>5.1409368825551915</v>
          </cell>
          <cell r="U23"/>
          <cell r="V23">
            <v>4.263546836348926</v>
          </cell>
          <cell r="W23"/>
          <cell r="X23">
            <v>9.4044837189041175</v>
          </cell>
          <cell r="Y23">
            <v>19.234687368732207</v>
          </cell>
          <cell r="Z23">
            <v>1.4464894130093191</v>
          </cell>
          <cell r="AA23"/>
          <cell r="AB23">
            <v>20.681176781741524</v>
          </cell>
          <cell r="AC23"/>
          <cell r="AD23">
            <v>14.093750486177015</v>
          </cell>
          <cell r="AE23"/>
          <cell r="AF23"/>
          <cell r="AG23">
            <v>7.6161613018653638</v>
          </cell>
          <cell r="AH23">
            <v>5.2606064377615631</v>
          </cell>
          <cell r="AI23">
            <v>2.5278715559220255</v>
          </cell>
          <cell r="AJ23">
            <v>1.0299796194595268</v>
          </cell>
          <cell r="AK23">
            <v>0.93333540768859613</v>
          </cell>
          <cell r="AL23">
            <v>17.367954322697077</v>
          </cell>
          <cell r="AM23"/>
          <cell r="AN23">
            <v>-3.3132224590444506</v>
          </cell>
          <cell r="AO23"/>
          <cell r="AP23">
            <v>24.562440686404159</v>
          </cell>
          <cell r="AQ23"/>
          <cell r="AR23">
            <v>1606.925</v>
          </cell>
        </row>
        <row r="24">
          <cell r="A24">
            <v>1976</v>
          </cell>
          <cell r="B24">
            <v>5.0319690946755511</v>
          </cell>
          <cell r="C24"/>
          <cell r="D24">
            <v>4.7982195845697326</v>
          </cell>
          <cell r="E24"/>
          <cell r="F24">
            <v>9.8301886792452837</v>
          </cell>
          <cell r="G24"/>
          <cell r="H24">
            <v>4.0702648227982756</v>
          </cell>
          <cell r="I24"/>
          <cell r="J24">
            <v>0.83965063546273999</v>
          </cell>
          <cell r="K24"/>
          <cell r="L24">
            <v>0.47970438385308778</v>
          </cell>
          <cell r="M24"/>
          <cell r="N24">
            <v>0</v>
          </cell>
          <cell r="O24"/>
          <cell r="P24">
            <v>0</v>
          </cell>
          <cell r="Q24"/>
          <cell r="R24">
            <v>1.3193550193158277</v>
          </cell>
          <cell r="S24"/>
          <cell r="T24">
            <v>5.3896198421141035</v>
          </cell>
          <cell r="U24"/>
          <cell r="V24">
            <v>4.099658473769666</v>
          </cell>
          <cell r="W24"/>
          <cell r="X24">
            <v>9.4892783158837695</v>
          </cell>
          <cell r="Y24">
            <v>19.319466995129055</v>
          </cell>
          <cell r="Z24">
            <v>1.4963887800235149</v>
          </cell>
          <cell r="AA24"/>
          <cell r="AB24">
            <v>20.815855775152567</v>
          </cell>
          <cell r="AC24"/>
          <cell r="AD24">
            <v>13.929847153014949</v>
          </cell>
          <cell r="AE24"/>
          <cell r="AF24"/>
          <cell r="AG24">
            <v>7.3681764738816424</v>
          </cell>
          <cell r="AH24">
            <v>5.0819662952802203</v>
          </cell>
          <cell r="AI24">
            <v>2.3184032249034212</v>
          </cell>
          <cell r="AJ24">
            <v>0.94972285986226979</v>
          </cell>
          <cell r="AK24">
            <v>0.9694865908963658</v>
          </cell>
          <cell r="AL24">
            <v>16.687755444823917</v>
          </cell>
          <cell r="AM24"/>
          <cell r="AN24">
            <v>-4.1281003303286479</v>
          </cell>
          <cell r="AO24"/>
          <cell r="AP24">
            <v>26.728850568277252</v>
          </cell>
          <cell r="AQ24"/>
          <cell r="AR24">
            <v>1786.1</v>
          </cell>
        </row>
        <row r="25">
          <cell r="A25">
            <v>1977</v>
          </cell>
          <cell r="B25">
            <v>4.8172600743457696</v>
          </cell>
          <cell r="C25"/>
          <cell r="D25">
            <v>4.9179850073481282</v>
          </cell>
          <cell r="E25"/>
          <cell r="F25">
            <v>9.7352450816938969</v>
          </cell>
          <cell r="G25"/>
          <cell r="H25">
            <v>4.1342175786990722</v>
          </cell>
          <cell r="I25"/>
          <cell r="J25">
            <v>0.91763921307102359</v>
          </cell>
          <cell r="K25"/>
          <cell r="L25">
            <v>0.48786632581230777</v>
          </cell>
          <cell r="M25"/>
          <cell r="N25">
            <v>0</v>
          </cell>
          <cell r="O25"/>
          <cell r="P25">
            <v>0</v>
          </cell>
          <cell r="Q25"/>
          <cell r="R25">
            <v>1.4055055388833313</v>
          </cell>
          <cell r="S25"/>
          <cell r="T25">
            <v>5.5397231175824038</v>
          </cell>
          <cell r="U25"/>
          <cell r="V25">
            <v>3.4629814876563794</v>
          </cell>
          <cell r="W25"/>
          <cell r="X25">
            <v>9.0027046052387831</v>
          </cell>
          <cell r="Y25">
            <v>18.73794968693268</v>
          </cell>
          <cell r="Z25">
            <v>1.4770849542440072</v>
          </cell>
          <cell r="AA25"/>
          <cell r="AB25">
            <v>20.215034641176686</v>
          </cell>
          <cell r="AC25"/>
          <cell r="AD25">
            <v>13.198226569350277</v>
          </cell>
          <cell r="AE25"/>
          <cell r="AF25"/>
          <cell r="AG25">
            <v>7.7865955318439486</v>
          </cell>
          <cell r="AH25">
            <v>5.2602719424993509</v>
          </cell>
          <cell r="AI25">
            <v>2.7116199226902795</v>
          </cell>
          <cell r="AJ25">
            <v>0.86685685351907427</v>
          </cell>
          <cell r="AK25">
            <v>0.9389796598866299</v>
          </cell>
          <cell r="AL25">
            <v>17.564323910439285</v>
          </cell>
          <cell r="AM25"/>
          <cell r="AN25">
            <v>-2.6507107307374058</v>
          </cell>
          <cell r="AO25"/>
          <cell r="AP25">
            <v>27.125288676472405</v>
          </cell>
          <cell r="AQ25"/>
          <cell r="AR25">
            <v>2024.325</v>
          </cell>
        </row>
        <row r="26">
          <cell r="A26">
            <v>1978</v>
          </cell>
          <cell r="B26">
            <v>4.6030922166750976</v>
          </cell>
          <cell r="C26"/>
          <cell r="D26">
            <v>5.0170885658360653</v>
          </cell>
          <cell r="E26"/>
          <cell r="F26">
            <v>9.6201807825111629</v>
          </cell>
          <cell r="G26"/>
          <cell r="H26">
            <v>4.0663748927840953</v>
          </cell>
          <cell r="I26"/>
          <cell r="J26">
            <v>0.96030262376564268</v>
          </cell>
          <cell r="K26"/>
          <cell r="L26">
            <v>0.46977061294508349</v>
          </cell>
          <cell r="M26"/>
          <cell r="N26">
            <v>0</v>
          </cell>
          <cell r="O26"/>
          <cell r="P26">
            <v>0</v>
          </cell>
          <cell r="Q26"/>
          <cell r="R26">
            <v>1.4300732367107261</v>
          </cell>
          <cell r="S26"/>
          <cell r="T26">
            <v>5.4964481294948211</v>
          </cell>
          <cell r="U26"/>
          <cell r="V26">
            <v>3.5021223251006184</v>
          </cell>
          <cell r="W26"/>
          <cell r="X26">
            <v>8.9985704545954395</v>
          </cell>
          <cell r="Y26">
            <v>18.618751237106601</v>
          </cell>
          <cell r="Z26">
            <v>1.5596560293826565</v>
          </cell>
          <cell r="AA26"/>
          <cell r="AB26">
            <v>20.178407266489256</v>
          </cell>
          <cell r="AC26"/>
          <cell r="AD26">
            <v>13.12230310761178</v>
          </cell>
          <cell r="AE26"/>
          <cell r="AF26"/>
          <cell r="AG26">
            <v>7.9609404209461401</v>
          </cell>
          <cell r="AH26">
            <v>5.3208559678022391</v>
          </cell>
          <cell r="AI26">
            <v>2.6370494182849855</v>
          </cell>
          <cell r="AJ26">
            <v>0.80828696474521122</v>
          </cell>
          <cell r="AK26">
            <v>0.84796234797334369</v>
          </cell>
          <cell r="AL26">
            <v>17.575095119751918</v>
          </cell>
          <cell r="AM26"/>
          <cell r="AN26">
            <v>-2.6033121467373377</v>
          </cell>
          <cell r="AO26"/>
          <cell r="AP26">
            <v>26.705051793529659</v>
          </cell>
          <cell r="AQ26"/>
          <cell r="AR26">
            <v>2273.4499999999998</v>
          </cell>
        </row>
        <row r="27">
          <cell r="A27">
            <v>1979</v>
          </cell>
          <cell r="B27">
            <v>4.5516891924812182</v>
          </cell>
          <cell r="C27"/>
          <cell r="D27">
            <v>4.8028609570953877</v>
          </cell>
          <cell r="E27"/>
          <cell r="F27">
            <v>9.354550149576605</v>
          </cell>
          <cell r="G27"/>
          <cell r="H27">
            <v>3.9988696491040017</v>
          </cell>
          <cell r="I27"/>
          <cell r="J27">
            <v>0.99420207945587258</v>
          </cell>
          <cell r="K27"/>
          <cell r="L27">
            <v>0.48359529540161572</v>
          </cell>
          <cell r="M27"/>
          <cell r="N27">
            <v>0</v>
          </cell>
          <cell r="O27"/>
          <cell r="P27">
            <v>0</v>
          </cell>
          <cell r="Q27"/>
          <cell r="R27">
            <v>1.4777973748574882</v>
          </cell>
          <cell r="S27"/>
          <cell r="T27">
            <v>5.4766670239614896</v>
          </cell>
          <cell r="U27"/>
          <cell r="V27">
            <v>3.1528994474922785</v>
          </cell>
          <cell r="W27"/>
          <cell r="X27">
            <v>8.629566471453769</v>
          </cell>
          <cell r="Y27">
            <v>17.984116621030374</v>
          </cell>
          <cell r="Z27">
            <v>1.661732749968331</v>
          </cell>
          <cell r="AA27"/>
          <cell r="AB27">
            <v>19.645849370998704</v>
          </cell>
          <cell r="AC27"/>
          <cell r="AD27">
            <v>12.507449597068884</v>
          </cell>
          <cell r="AE27"/>
          <cell r="AF27"/>
          <cell r="AG27">
            <v>8.4909230874170518</v>
          </cell>
          <cell r="AH27">
            <v>5.4155111427262899</v>
          </cell>
          <cell r="AI27">
            <v>2.5599329584985826</v>
          </cell>
          <cell r="AJ27">
            <v>0.73063543260282793</v>
          </cell>
          <cell r="AK27">
            <v>0.86140533798466279</v>
          </cell>
          <cell r="AL27">
            <v>18.058407959229413</v>
          </cell>
          <cell r="AM27"/>
          <cell r="AN27">
            <v>-1.5874414117692883</v>
          </cell>
          <cell r="AO27"/>
          <cell r="AP27">
            <v>24.957602096995803</v>
          </cell>
          <cell r="AQ27"/>
          <cell r="AR27">
            <v>2565.5749999999998</v>
          </cell>
        </row>
        <row r="28">
          <cell r="A28">
            <v>1980</v>
          </cell>
          <cell r="B28">
            <v>4.8221282997242012</v>
          </cell>
          <cell r="C28"/>
          <cell r="D28">
            <v>5.0751817758515703</v>
          </cell>
          <cell r="E28"/>
          <cell r="F28">
            <v>9.8973100755757706</v>
          </cell>
          <cell r="G28"/>
          <cell r="H28">
            <v>4.1925928579103839</v>
          </cell>
          <cell r="I28"/>
          <cell r="J28">
            <v>1.1107131344245855</v>
          </cell>
          <cell r="K28"/>
          <cell r="L28">
            <v>0.49991045524553174</v>
          </cell>
          <cell r="M28"/>
          <cell r="N28">
            <v>0</v>
          </cell>
          <cell r="O28"/>
          <cell r="P28">
            <v>0</v>
          </cell>
          <cell r="Q28"/>
          <cell r="R28">
            <v>1.6106235896701171</v>
          </cell>
          <cell r="S28"/>
          <cell r="T28">
            <v>5.8032164475804997</v>
          </cell>
          <cell r="U28"/>
          <cell r="V28">
            <v>3.5841183423475051</v>
          </cell>
          <cell r="W28"/>
          <cell r="X28">
            <v>9.3873347899280049</v>
          </cell>
          <cell r="Y28">
            <v>19.284644865503775</v>
          </cell>
          <cell r="Z28">
            <v>1.8816218345929294</v>
          </cell>
          <cell r="AA28"/>
          <cell r="AB28">
            <v>21.166266700096706</v>
          </cell>
          <cell r="AC28"/>
          <cell r="AD28">
            <v>13.481428417923274</v>
          </cell>
          <cell r="AE28"/>
          <cell r="AF28"/>
          <cell r="AG28">
            <v>8.742039471327768</v>
          </cell>
          <cell r="AH28">
            <v>5.6521723557434003</v>
          </cell>
          <cell r="AI28">
            <v>2.3138364554604389</v>
          </cell>
          <cell r="AJ28">
            <v>0.87141373258354526</v>
          </cell>
          <cell r="AK28">
            <v>0.94240481392600073</v>
          </cell>
          <cell r="AL28">
            <v>18.521866829041151</v>
          </cell>
          <cell r="AM28"/>
          <cell r="AN28">
            <v>-2.6443998710555516</v>
          </cell>
          <cell r="AO28"/>
          <cell r="AP28">
            <v>25.499588094129443</v>
          </cell>
          <cell r="AQ28"/>
          <cell r="AR28">
            <v>2791.9</v>
          </cell>
        </row>
        <row r="29">
          <cell r="A29">
            <v>1981</v>
          </cell>
          <cell r="B29">
            <v>5.0415785652163505</v>
          </cell>
          <cell r="C29"/>
          <cell r="D29">
            <v>4.785771848494762</v>
          </cell>
          <cell r="E29"/>
          <cell r="F29">
            <v>9.8273504137111125</v>
          </cell>
          <cell r="G29"/>
          <cell r="H29">
            <v>4.4006095955445268</v>
          </cell>
          <cell r="I29"/>
          <cell r="J29">
            <v>1.2104780218465001</v>
          </cell>
          <cell r="K29"/>
          <cell r="L29">
            <v>0.53724197911097993</v>
          </cell>
          <cell r="M29"/>
          <cell r="N29">
            <v>0</v>
          </cell>
          <cell r="O29"/>
          <cell r="P29">
            <v>0</v>
          </cell>
          <cell r="Q29"/>
          <cell r="R29">
            <v>1.7477200009574798</v>
          </cell>
          <cell r="S29"/>
          <cell r="T29">
            <v>6.1483295965020064</v>
          </cell>
          <cell r="U29"/>
          <cell r="V29">
            <v>3.47632231965467</v>
          </cell>
          <cell r="W29"/>
          <cell r="X29">
            <v>9.6246519161566759</v>
          </cell>
          <cell r="Y29">
            <v>19.452002329867788</v>
          </cell>
          <cell r="Z29">
            <v>2.1947354562790737</v>
          </cell>
          <cell r="AA29"/>
          <cell r="AB29">
            <v>21.646737786146861</v>
          </cell>
          <cell r="AC29"/>
          <cell r="AD29">
            <v>13.303672733365785</v>
          </cell>
          <cell r="AE29"/>
          <cell r="AF29"/>
          <cell r="AG29">
            <v>9.1253261415953197</v>
          </cell>
          <cell r="AH29">
            <v>5.8316909893161197</v>
          </cell>
          <cell r="AI29">
            <v>1.9512483144364035</v>
          </cell>
          <cell r="AJ29">
            <v>1.303417405389016</v>
          </cell>
          <cell r="AK29">
            <v>0.91468056076407145</v>
          </cell>
          <cell r="AL29">
            <v>19.126363411500932</v>
          </cell>
          <cell r="AM29"/>
          <cell r="AN29">
            <v>-2.5203743746459302</v>
          </cell>
          <cell r="AO29"/>
          <cell r="AP29">
            <v>25.194807267272541</v>
          </cell>
          <cell r="AQ29"/>
          <cell r="AR29">
            <v>3133.2249999999999</v>
          </cell>
        </row>
        <row r="30">
          <cell r="A30">
            <v>1982</v>
          </cell>
          <cell r="B30">
            <v>5.6116317322347467</v>
          </cell>
          <cell r="C30"/>
          <cell r="D30">
            <v>4.2259042962560551</v>
          </cell>
          <cell r="E30"/>
          <cell r="F30">
            <v>9.8375360284908009</v>
          </cell>
          <cell r="G30"/>
          <cell r="H30">
            <v>4.6453287458312582</v>
          </cell>
          <cell r="I30"/>
          <cell r="J30">
            <v>1.3675585132871564</v>
          </cell>
          <cell r="K30"/>
          <cell r="L30">
            <v>0.52487663542939911</v>
          </cell>
          <cell r="M30"/>
          <cell r="N30">
            <v>0</v>
          </cell>
          <cell r="O30"/>
          <cell r="P30">
            <v>0</v>
          </cell>
          <cell r="Q30"/>
          <cell r="R30">
            <v>1.8924351487165554</v>
          </cell>
          <cell r="S30"/>
          <cell r="T30">
            <v>6.5377638945478127</v>
          </cell>
          <cell r="U30"/>
          <cell r="V30">
            <v>3.5655756258771336</v>
          </cell>
          <cell r="W30"/>
          <cell r="X30">
            <v>10.103339520424946</v>
          </cell>
          <cell r="Y30">
            <v>19.940875548915749</v>
          </cell>
          <cell r="Z30">
            <v>2.5663452397120734</v>
          </cell>
          <cell r="AA30"/>
          <cell r="AB30">
            <v>22.507220788627823</v>
          </cell>
          <cell r="AC30"/>
          <cell r="AD30">
            <v>13.403111654367933</v>
          </cell>
          <cell r="AE30"/>
          <cell r="AF30"/>
          <cell r="AG30">
            <v>8.986192222373127</v>
          </cell>
          <cell r="AH30">
            <v>6.081397980895467</v>
          </cell>
          <cell r="AI30">
            <v>1.485113253957475</v>
          </cell>
          <cell r="AJ30">
            <v>1.0958999200205231</v>
          </cell>
          <cell r="AK30">
            <v>0.99615193082529596</v>
          </cell>
          <cell r="AL30">
            <v>18.64475530807189</v>
          </cell>
          <cell r="AM30"/>
          <cell r="AN30">
            <v>-3.8624654805559349</v>
          </cell>
          <cell r="AO30"/>
          <cell r="AP30">
            <v>27.904537703532679</v>
          </cell>
          <cell r="AQ30"/>
          <cell r="AR30">
            <v>3313.3500000000004</v>
          </cell>
        </row>
        <row r="31">
          <cell r="A31">
            <v>1983</v>
          </cell>
          <cell r="B31">
            <v>5.9355769230769235</v>
          </cell>
          <cell r="C31"/>
          <cell r="D31">
            <v>4.0562217194570138</v>
          </cell>
          <cell r="E31"/>
          <cell r="F31">
            <v>9.9917986425339365</v>
          </cell>
          <cell r="G31"/>
          <cell r="H31">
            <v>4.7656391402714933</v>
          </cell>
          <cell r="I31"/>
          <cell r="J31">
            <v>1.4492364253393664</v>
          </cell>
          <cell r="K31"/>
          <cell r="L31">
            <v>0.53690610859728505</v>
          </cell>
          <cell r="M31"/>
          <cell r="N31">
            <v>0</v>
          </cell>
          <cell r="O31"/>
          <cell r="P31">
            <v>0</v>
          </cell>
          <cell r="Q31"/>
          <cell r="R31">
            <v>1.9861425339366512</v>
          </cell>
          <cell r="S31"/>
          <cell r="T31">
            <v>6.7517816742081447</v>
          </cell>
          <cell r="U31"/>
          <cell r="V31">
            <v>3.5776018099547517</v>
          </cell>
          <cell r="W31"/>
          <cell r="X31">
            <v>10.329383484162896</v>
          </cell>
          <cell r="Y31">
            <v>20.321182126696833</v>
          </cell>
          <cell r="Z31">
            <v>2.5398190045248872</v>
          </cell>
          <cell r="AA31"/>
          <cell r="AB31">
            <v>22.86100113122172</v>
          </cell>
          <cell r="AC31"/>
          <cell r="AD31">
            <v>13.56940045248869</v>
          </cell>
          <cell r="AE31"/>
          <cell r="AF31"/>
          <cell r="AG31">
            <v>8.1713235294117634</v>
          </cell>
          <cell r="AH31">
            <v>5.9104638009049779</v>
          </cell>
          <cell r="AI31">
            <v>1.047002262443439</v>
          </cell>
          <cell r="AJ31">
            <v>0.99830316742081437</v>
          </cell>
          <cell r="AK31">
            <v>0.85712669683258025</v>
          </cell>
          <cell r="AL31">
            <v>16.984219457013573</v>
          </cell>
          <cell r="AM31"/>
          <cell r="AN31">
            <v>-5.8767816742081447</v>
          </cell>
          <cell r="AO31"/>
          <cell r="AP31">
            <v>32.162556561085978</v>
          </cell>
          <cell r="AQ31"/>
          <cell r="AR31">
            <v>3536</v>
          </cell>
        </row>
        <row r="32">
          <cell r="A32">
            <v>1984</v>
          </cell>
          <cell r="B32">
            <v>5.7744972051124597</v>
          </cell>
          <cell r="C32"/>
          <cell r="D32">
            <v>3.8337627479157033</v>
          </cell>
          <cell r="E32"/>
          <cell r="F32">
            <v>9.6082599530281634</v>
          </cell>
          <cell r="G32"/>
          <cell r="H32">
            <v>4.4579437477447819</v>
          </cell>
          <cell r="I32"/>
          <cell r="J32">
            <v>1.4182455829382086</v>
          </cell>
          <cell r="K32"/>
          <cell r="L32">
            <v>0.50797951470876834</v>
          </cell>
          <cell r="M32"/>
          <cell r="N32">
            <v>0</v>
          </cell>
          <cell r="O32"/>
          <cell r="P32">
            <v>0</v>
          </cell>
          <cell r="Q32"/>
          <cell r="R32">
            <v>1.9262250976469768</v>
          </cell>
          <cell r="S32"/>
          <cell r="T32">
            <v>6.3841688453917573</v>
          </cell>
          <cell r="U32"/>
          <cell r="V32">
            <v>2.7634885767280513</v>
          </cell>
          <cell r="W32"/>
          <cell r="X32">
            <v>9.1476574221198099</v>
          </cell>
          <cell r="Y32">
            <v>18.75591737514797</v>
          </cell>
          <cell r="Z32">
            <v>2.8132964479923022</v>
          </cell>
          <cell r="AA32"/>
          <cell r="AB32">
            <v>21.569213823140274</v>
          </cell>
          <cell r="AC32"/>
          <cell r="AD32">
            <v>12.371748529756214</v>
          </cell>
          <cell r="AE32"/>
          <cell r="AF32"/>
          <cell r="AG32">
            <v>7.5563883595940924</v>
          </cell>
          <cell r="AH32">
            <v>6.0614178910785164</v>
          </cell>
          <cell r="AI32">
            <v>1.4406300050010443</v>
          </cell>
          <cell r="AJ32">
            <v>0.94604569308779674</v>
          </cell>
          <cell r="AK32">
            <v>0.87089075566415675</v>
          </cell>
          <cell r="AL32">
            <v>16.875372704425608</v>
          </cell>
          <cell r="AM32"/>
          <cell r="AN32">
            <v>-4.6938411187146665</v>
          </cell>
          <cell r="AO32"/>
          <cell r="AP32">
            <v>33.094886906759001</v>
          </cell>
          <cell r="AQ32"/>
          <cell r="AR32">
            <v>3949.1750000000002</v>
          </cell>
        </row>
        <row r="33">
          <cell r="A33">
            <v>1985</v>
          </cell>
          <cell r="B33">
            <v>5.9343864482283637</v>
          </cell>
          <cell r="C33"/>
          <cell r="D33">
            <v>3.8142610122798271</v>
          </cell>
          <cell r="E33"/>
          <cell r="F33">
            <v>9.7486474605081916</v>
          </cell>
          <cell r="G33"/>
          <cell r="H33">
            <v>4.3710793939216313</v>
          </cell>
          <cell r="I33"/>
          <cell r="J33">
            <v>1.5025819876322499</v>
          </cell>
          <cell r="K33"/>
          <cell r="L33">
            <v>0.53116848861404997</v>
          </cell>
          <cell r="M33"/>
          <cell r="N33">
            <v>0</v>
          </cell>
          <cell r="O33"/>
          <cell r="P33">
            <v>0</v>
          </cell>
          <cell r="Q33"/>
          <cell r="R33">
            <v>2.0337504762463001</v>
          </cell>
          <cell r="S33"/>
          <cell r="T33">
            <v>6.4048298701679318</v>
          </cell>
          <cell r="U33"/>
          <cell r="V33">
            <v>2.9987397790217174</v>
          </cell>
          <cell r="W33"/>
          <cell r="X33">
            <v>9.4035696491896488</v>
          </cell>
          <cell r="Y33">
            <v>19.15221710969784</v>
          </cell>
          <cell r="Z33">
            <v>3.0357375223469418</v>
          </cell>
          <cell r="AA33"/>
          <cell r="AB33">
            <v>22.187954632044782</v>
          </cell>
          <cell r="AC33"/>
          <cell r="AD33">
            <v>12.747387239529909</v>
          </cell>
          <cell r="AE33"/>
          <cell r="AF33"/>
          <cell r="AG33">
            <v>7.8434043550892412</v>
          </cell>
          <cell r="AH33">
            <v>6.2170041909674394</v>
          </cell>
          <cell r="AI33">
            <v>1.4379648896573958</v>
          </cell>
          <cell r="AJ33">
            <v>0.84386741303009871</v>
          </cell>
          <cell r="AK33">
            <v>0.86796987192638009</v>
          </cell>
          <cell r="AL33">
            <v>17.210210720670556</v>
          </cell>
          <cell r="AM33"/>
          <cell r="AN33">
            <v>-4.977743911374227</v>
          </cell>
          <cell r="AO33"/>
          <cell r="AP33">
            <v>35.339175287945842</v>
          </cell>
          <cell r="AQ33"/>
          <cell r="AR33">
            <v>4265.125</v>
          </cell>
        </row>
        <row r="34">
          <cell r="A34">
            <v>1986</v>
          </cell>
          <cell r="B34">
            <v>6.0498646782656724</v>
          </cell>
          <cell r="C34"/>
          <cell r="D34">
            <v>3.6385086992543494</v>
          </cell>
          <cell r="E34"/>
          <cell r="F34">
            <v>9.6883733775200227</v>
          </cell>
          <cell r="G34"/>
          <cell r="H34">
            <v>4.342380557856945</v>
          </cell>
          <cell r="I34"/>
          <cell r="J34">
            <v>1.5121789560894778</v>
          </cell>
          <cell r="K34"/>
          <cell r="L34">
            <v>0.55222314277823803</v>
          </cell>
          <cell r="M34"/>
          <cell r="N34">
            <v>0</v>
          </cell>
          <cell r="O34"/>
          <cell r="P34">
            <v>0</v>
          </cell>
          <cell r="Q34"/>
          <cell r="R34">
            <v>2.0644020988677161</v>
          </cell>
          <cell r="S34"/>
          <cell r="T34">
            <v>6.4067826567246602</v>
          </cell>
          <cell r="U34"/>
          <cell r="V34">
            <v>2.7806241369787368</v>
          </cell>
          <cell r="W34"/>
          <cell r="X34">
            <v>9.1874067937033974</v>
          </cell>
          <cell r="Y34">
            <v>18.875780171223418</v>
          </cell>
          <cell r="Z34">
            <v>3.0050704225352112</v>
          </cell>
          <cell r="AA34"/>
          <cell r="AB34">
            <v>21.880850593758634</v>
          </cell>
          <cell r="AC34"/>
          <cell r="AD34">
            <v>12.468997514498758</v>
          </cell>
          <cell r="AE34"/>
          <cell r="AF34"/>
          <cell r="AG34">
            <v>7.7096713615023473</v>
          </cell>
          <cell r="AH34">
            <v>6.2723225628279478</v>
          </cell>
          <cell r="AI34">
            <v>1.3950400441866888</v>
          </cell>
          <cell r="AJ34">
            <v>0.72729080364540177</v>
          </cell>
          <cell r="AK34">
            <v>0.88888152444076129</v>
          </cell>
          <cell r="AL34">
            <v>16.993206296603148</v>
          </cell>
          <cell r="AM34"/>
          <cell r="AN34">
            <v>-4.8876442971554832</v>
          </cell>
          <cell r="AO34"/>
          <cell r="AP34">
            <v>38.456183374758353</v>
          </cell>
          <cell r="AQ34"/>
          <cell r="AR34">
            <v>4526.25</v>
          </cell>
        </row>
        <row r="35">
          <cell r="A35">
            <v>1987</v>
          </cell>
          <cell r="B35">
            <v>5.9257076337398935</v>
          </cell>
          <cell r="C35"/>
          <cell r="D35">
            <v>3.3904334420521645</v>
          </cell>
          <cell r="E35"/>
          <cell r="F35">
            <v>9.3161410757920571</v>
          </cell>
          <cell r="G35"/>
          <cell r="H35">
            <v>4.3013224544586963</v>
          </cell>
          <cell r="I35"/>
          <cell r="J35">
            <v>1.5393957190649483</v>
          </cell>
          <cell r="K35"/>
          <cell r="L35">
            <v>0.57544073075834012</v>
          </cell>
          <cell r="M35"/>
          <cell r="N35">
            <v>0</v>
          </cell>
          <cell r="O35"/>
          <cell r="P35">
            <v>0</v>
          </cell>
          <cell r="Q35"/>
          <cell r="R35">
            <v>2.1148364498232883</v>
          </cell>
          <cell r="S35"/>
          <cell r="T35">
            <v>6.4161589042819838</v>
          </cell>
          <cell r="U35"/>
          <cell r="V35">
            <v>2.4193260830807639</v>
          </cell>
          <cell r="W35"/>
          <cell r="X35">
            <v>8.8354849873627472</v>
          </cell>
          <cell r="Y35">
            <v>18.151626063154804</v>
          </cell>
          <cell r="Z35">
            <v>2.9073233144211508</v>
          </cell>
          <cell r="AA35"/>
          <cell r="AB35">
            <v>21.058949377575956</v>
          </cell>
          <cell r="AC35"/>
          <cell r="AD35">
            <v>11.735467158872821</v>
          </cell>
          <cell r="AE35"/>
          <cell r="AF35"/>
          <cell r="AG35">
            <v>8.2337629649827484</v>
          </cell>
          <cell r="AH35">
            <v>6.3620022442922615</v>
          </cell>
          <cell r="AI35">
            <v>1.7603221713003263</v>
          </cell>
          <cell r="AJ35">
            <v>0.68077564418529046</v>
          </cell>
          <cell r="AK35">
            <v>0.88154541545625276</v>
          </cell>
          <cell r="AL35">
            <v>17.918408440216879</v>
          </cell>
          <cell r="AM35"/>
          <cell r="AN35">
            <v>-3.1405409373590745</v>
          </cell>
          <cell r="AO35"/>
          <cell r="AP35">
            <v>39.636990970394223</v>
          </cell>
          <cell r="AQ35"/>
          <cell r="AR35">
            <v>4767.6499999999996</v>
          </cell>
        </row>
        <row r="36">
          <cell r="A36">
            <v>1988</v>
          </cell>
          <cell r="B36">
            <v>5.661480378706055</v>
          </cell>
          <cell r="C36"/>
          <cell r="D36">
            <v>3.3764194179291822</v>
          </cell>
          <cell r="E36"/>
          <cell r="F36">
            <v>9.0378997966352372</v>
          </cell>
          <cell r="G36"/>
          <cell r="H36">
            <v>4.2192447285712893</v>
          </cell>
          <cell r="I36"/>
          <cell r="J36">
            <v>1.4966478870498487</v>
          </cell>
          <cell r="K36"/>
          <cell r="L36">
            <v>0.59281314767784676</v>
          </cell>
          <cell r="M36"/>
          <cell r="N36">
            <v>0</v>
          </cell>
          <cell r="O36"/>
          <cell r="P36">
            <v>0</v>
          </cell>
          <cell r="Q36"/>
          <cell r="R36">
            <v>2.0894610347276958</v>
          </cell>
          <cell r="S36"/>
          <cell r="T36">
            <v>6.3087057632989847</v>
          </cell>
          <cell r="U36"/>
          <cell r="V36">
            <v>2.4135018633661245</v>
          </cell>
          <cell r="W36"/>
          <cell r="X36">
            <v>8.7222076266651101</v>
          </cell>
          <cell r="Y36">
            <v>17.760107423300347</v>
          </cell>
          <cell r="Z36">
            <v>2.9541991417812419</v>
          </cell>
          <cell r="AA36"/>
          <cell r="AB36">
            <v>20.714306565081589</v>
          </cell>
          <cell r="AC36"/>
          <cell r="AD36">
            <v>11.451401660001364</v>
          </cell>
          <cell r="AE36"/>
          <cell r="AF36"/>
          <cell r="AG36">
            <v>7.807280263887673</v>
          </cell>
          <cell r="AH36">
            <v>6.5064074495723485</v>
          </cell>
          <cell r="AI36">
            <v>1.8391958821068199</v>
          </cell>
          <cell r="AJ36">
            <v>0.68554358719872333</v>
          </cell>
          <cell r="AK36">
            <v>0.8560196942717323</v>
          </cell>
          <cell r="AL36">
            <v>17.694446877037297</v>
          </cell>
          <cell r="AM36"/>
          <cell r="AN36">
            <v>-3.0198596880442907</v>
          </cell>
          <cell r="AO36"/>
          <cell r="AP36">
            <v>39.92597133432583</v>
          </cell>
          <cell r="AQ36"/>
          <cell r="AR36">
            <v>5138.55</v>
          </cell>
        </row>
        <row r="37">
          <cell r="A37">
            <v>1989</v>
          </cell>
          <cell r="B37">
            <v>5.4734795465081216</v>
          </cell>
          <cell r="C37"/>
          <cell r="D37">
            <v>3.3268913122729957</v>
          </cell>
          <cell r="E37"/>
          <cell r="F37">
            <v>8.8003708587811165</v>
          </cell>
          <cell r="G37"/>
          <cell r="H37">
            <v>4.1477674211362503</v>
          </cell>
          <cell r="I37"/>
          <cell r="J37">
            <v>1.4890160090374323</v>
          </cell>
          <cell r="K37"/>
          <cell r="L37">
            <v>0.62297074086242665</v>
          </cell>
          <cell r="M37"/>
          <cell r="N37">
            <v>0</v>
          </cell>
          <cell r="O37"/>
          <cell r="P37">
            <v>0</v>
          </cell>
          <cell r="Q37"/>
          <cell r="R37">
            <v>2.111986749899859</v>
          </cell>
          <cell r="S37"/>
          <cell r="T37">
            <v>6.2597541710361098</v>
          </cell>
          <cell r="U37"/>
          <cell r="V37">
            <v>2.4883724070265139</v>
          </cell>
          <cell r="W37"/>
          <cell r="X37">
            <v>8.7481265780626227</v>
          </cell>
          <cell r="Y37">
            <v>17.548497436843739</v>
          </cell>
          <cell r="Z37">
            <v>3.0421401792184057</v>
          </cell>
          <cell r="AA37"/>
          <cell r="AB37">
            <v>20.590637616062143</v>
          </cell>
          <cell r="AC37"/>
          <cell r="AD37">
            <v>11.288743265807629</v>
          </cell>
          <cell r="AE37"/>
          <cell r="AF37"/>
          <cell r="AG37">
            <v>8.0236917551431901</v>
          </cell>
          <cell r="AH37">
            <v>6.47051357640186</v>
          </cell>
          <cell r="AI37">
            <v>1.859532735938646</v>
          </cell>
          <cell r="AJ37">
            <v>0.6190461188098314</v>
          </cell>
          <cell r="AK37">
            <v>0.86991588166724398</v>
          </cell>
          <cell r="AL37">
            <v>17.84270006796077</v>
          </cell>
          <cell r="AM37"/>
          <cell r="AN37">
            <v>-2.7479375481013721</v>
          </cell>
          <cell r="AO37"/>
          <cell r="AP37">
            <v>39.439139103547909</v>
          </cell>
          <cell r="AQ37"/>
          <cell r="AR37">
            <v>5554.6750000000002</v>
          </cell>
        </row>
        <row r="38">
          <cell r="A38">
            <v>1990</v>
          </cell>
          <cell r="B38">
            <v>5.0882136045772413</v>
          </cell>
          <cell r="C38"/>
          <cell r="D38">
            <v>3.3979571943208309</v>
          </cell>
          <cell r="E38"/>
          <cell r="F38">
            <v>8.4861707988980726</v>
          </cell>
          <cell r="G38"/>
          <cell r="H38">
            <v>4.1787666878575971</v>
          </cell>
          <cell r="I38"/>
          <cell r="J38">
            <v>1.6241237550328458</v>
          </cell>
          <cell r="K38"/>
          <cell r="L38">
            <v>0.69680864589955505</v>
          </cell>
          <cell r="M38"/>
          <cell r="N38">
            <v>0</v>
          </cell>
          <cell r="O38"/>
          <cell r="P38">
            <v>0</v>
          </cell>
          <cell r="Q38"/>
          <cell r="R38">
            <v>2.3209324009324011</v>
          </cell>
          <cell r="S38"/>
          <cell r="T38">
            <v>6.4996990887899981</v>
          </cell>
          <cell r="U38"/>
          <cell r="V38">
            <v>3.1306124178851444</v>
          </cell>
          <cell r="W38"/>
          <cell r="X38">
            <v>9.6303115066751435</v>
          </cell>
          <cell r="Y38">
            <v>18.116482305573214</v>
          </cell>
          <cell r="Z38">
            <v>3.1251875397329947</v>
          </cell>
          <cell r="AA38"/>
          <cell r="AB38">
            <v>21.241669845306209</v>
          </cell>
          <cell r="AC38"/>
          <cell r="AD38">
            <v>11.616783216783215</v>
          </cell>
          <cell r="AE38"/>
          <cell r="AF38"/>
          <cell r="AG38">
            <v>7.9149650349650349</v>
          </cell>
          <cell r="AH38">
            <v>6.4428395846577668</v>
          </cell>
          <cell r="AI38">
            <v>1.5852002542911636</v>
          </cell>
          <cell r="AJ38">
            <v>0.59919474464929012</v>
          </cell>
          <cell r="AK38">
            <v>0.95232040686586206</v>
          </cell>
          <cell r="AL38">
            <v>17.494520025429118</v>
          </cell>
          <cell r="AM38"/>
          <cell r="AN38">
            <v>-3.7471498198770901</v>
          </cell>
          <cell r="AO38"/>
          <cell r="AP38">
            <v>40.882525958889595</v>
          </cell>
          <cell r="AQ38"/>
          <cell r="AR38">
            <v>5898.75</v>
          </cell>
        </row>
        <row r="39">
          <cell r="A39">
            <v>1991</v>
          </cell>
          <cell r="B39">
            <v>5.2469197093469333</v>
          </cell>
          <cell r="C39"/>
          <cell r="D39">
            <v>3.5051348434929248</v>
          </cell>
          <cell r="E39"/>
          <cell r="F39">
            <v>8.7520545528398586</v>
          </cell>
          <cell r="G39"/>
          <cell r="H39">
            <v>4.3780951638513583</v>
          </cell>
          <cell r="I39"/>
          <cell r="J39">
            <v>1.6747426423826657</v>
          </cell>
          <cell r="K39"/>
          <cell r="L39">
            <v>0.86216135266096905</v>
          </cell>
          <cell r="M39"/>
          <cell r="N39">
            <v>0</v>
          </cell>
          <cell r="O39"/>
          <cell r="P39">
            <v>0</v>
          </cell>
          <cell r="Q39"/>
          <cell r="R39">
            <v>2.5369039950436347</v>
          </cell>
          <cell r="S39"/>
          <cell r="T39">
            <v>6.9149991588949922</v>
          </cell>
          <cell r="U39"/>
          <cell r="V39">
            <v>2.8746261185670861</v>
          </cell>
          <cell r="W39"/>
          <cell r="X39">
            <v>9.7896252774620791</v>
          </cell>
          <cell r="Y39">
            <v>18.541679830301934</v>
          </cell>
          <cell r="Z39">
            <v>3.1912426608459463</v>
          </cell>
          <cell r="AA39"/>
          <cell r="AB39">
            <v>21.732922491147885</v>
          </cell>
          <cell r="AC39"/>
          <cell r="AD39">
            <v>11.626680671406945</v>
          </cell>
          <cell r="AE39"/>
          <cell r="AF39"/>
          <cell r="AG39">
            <v>7.6778855030423383</v>
          </cell>
          <cell r="AH39">
            <v>6.4993209615676548</v>
          </cell>
          <cell r="AI39">
            <v>1.6097683063427521</v>
          </cell>
          <cell r="AJ39">
            <v>0.69589335609103631</v>
          </cell>
          <cell r="AK39">
            <v>0.83138921826469891</v>
          </cell>
          <cell r="AL39">
            <v>17.31425734530848</v>
          </cell>
          <cell r="AM39"/>
          <cell r="AN39">
            <v>-4.4186651458394035</v>
          </cell>
          <cell r="AO39"/>
          <cell r="AP39">
            <v>44.131327263700776</v>
          </cell>
          <cell r="AQ39"/>
          <cell r="AR39">
            <v>6093.1750000000002</v>
          </cell>
        </row>
        <row r="40">
          <cell r="A40">
            <v>1992</v>
          </cell>
          <cell r="B40">
            <v>4.716181570231833</v>
          </cell>
          <cell r="C40"/>
          <cell r="D40">
            <v>3.6033820377946619</v>
          </cell>
          <cell r="E40"/>
          <cell r="F40">
            <v>8.3195636080264954</v>
          </cell>
          <cell r="G40"/>
          <cell r="H40">
            <v>4.4444496395869857</v>
          </cell>
          <cell r="I40"/>
          <cell r="J40">
            <v>1.8106838106370544</v>
          </cell>
          <cell r="K40"/>
          <cell r="L40">
            <v>1.0571127995324372</v>
          </cell>
          <cell r="M40"/>
          <cell r="N40">
            <v>0</v>
          </cell>
          <cell r="O40"/>
          <cell r="P40">
            <v>0</v>
          </cell>
          <cell r="Q40"/>
          <cell r="R40">
            <v>2.8677966101694916</v>
          </cell>
          <cell r="S40"/>
          <cell r="T40">
            <v>7.3122462497564769</v>
          </cell>
          <cell r="U40"/>
          <cell r="V40">
            <v>2.7930644847067989</v>
          </cell>
          <cell r="W40"/>
          <cell r="X40">
            <v>10.105310734463275</v>
          </cell>
          <cell r="Y40">
            <v>18.424874342489773</v>
          </cell>
          <cell r="Z40">
            <v>3.1068614845119811</v>
          </cell>
          <cell r="AA40"/>
          <cell r="AB40">
            <v>21.531735827001754</v>
          </cell>
          <cell r="AC40"/>
          <cell r="AD40">
            <v>11.112628092733292</v>
          </cell>
          <cell r="AE40"/>
          <cell r="AF40"/>
          <cell r="AG40">
            <v>7.4181024741866359</v>
          </cell>
          <cell r="AH40">
            <v>6.4475043834015198</v>
          </cell>
          <cell r="AI40">
            <v>1.5627508279758426</v>
          </cell>
          <cell r="AJ40">
            <v>0.71021235145139294</v>
          </cell>
          <cell r="AK40">
            <v>0.8683732709916252</v>
          </cell>
          <cell r="AL40">
            <v>17.006943308007013</v>
          </cell>
          <cell r="AM40"/>
          <cell r="AN40">
            <v>-4.5247925189947376</v>
          </cell>
          <cell r="AO40"/>
          <cell r="AP40">
            <v>46.752183908045978</v>
          </cell>
          <cell r="AQ40"/>
          <cell r="AR40">
            <v>6416.25</v>
          </cell>
        </row>
        <row r="41">
          <cell r="A41">
            <v>1993</v>
          </cell>
          <cell r="B41">
            <v>4.3161029175722199</v>
          </cell>
          <cell r="C41"/>
          <cell r="D41">
            <v>3.6503488762531693</v>
          </cell>
          <cell r="E41"/>
          <cell r="F41">
            <v>7.9664517938253896</v>
          </cell>
          <cell r="G41"/>
          <cell r="H41">
            <v>4.4571293627980948</v>
          </cell>
          <cell r="I41"/>
          <cell r="J41">
            <v>1.8877618416828712</v>
          </cell>
          <cell r="K41"/>
          <cell r="L41">
            <v>1.1183817750440017</v>
          </cell>
          <cell r="M41"/>
          <cell r="N41">
            <v>0</v>
          </cell>
          <cell r="O41"/>
          <cell r="P41">
            <v>0</v>
          </cell>
          <cell r="Q41"/>
          <cell r="R41">
            <v>3.0061436167268729</v>
          </cell>
          <cell r="S41"/>
          <cell r="T41">
            <v>7.4632729795249677</v>
          </cell>
          <cell r="U41"/>
          <cell r="V41">
            <v>2.4391154667857262</v>
          </cell>
          <cell r="W41"/>
          <cell r="X41">
            <v>9.9023884463106935</v>
          </cell>
          <cell r="Y41">
            <v>17.868840240136084</v>
          </cell>
          <cell r="Z41">
            <v>2.932892518071089</v>
          </cell>
          <cell r="AA41"/>
          <cell r="AB41">
            <v>20.801732758207173</v>
          </cell>
          <cell r="AC41"/>
          <cell r="AD41">
            <v>10.405567260611114</v>
          </cell>
          <cell r="AE41"/>
          <cell r="AF41"/>
          <cell r="AG41">
            <v>7.5225911672133812</v>
          </cell>
          <cell r="AH41">
            <v>6.3214532144214477</v>
          </cell>
          <cell r="AI41">
            <v>1.7345293399209631</v>
          </cell>
          <cell r="AJ41">
            <v>0.70929438809208423</v>
          </cell>
          <cell r="AK41">
            <v>0.74945482320036338</v>
          </cell>
          <cell r="AL41">
            <v>17.037322932848241</v>
          </cell>
          <cell r="AM41"/>
          <cell r="AN41">
            <v>-3.7644098253589302</v>
          </cell>
          <cell r="AO41"/>
          <cell r="AP41">
            <v>47.944504507163863</v>
          </cell>
          <cell r="AQ41"/>
          <cell r="AR41">
            <v>6775.3249999999998</v>
          </cell>
        </row>
        <row r="42">
          <cell r="A42">
            <v>1994</v>
          </cell>
          <cell r="B42">
            <v>3.9330068205410456</v>
          </cell>
          <cell r="C42"/>
          <cell r="D42">
            <v>3.6098566920027588</v>
          </cell>
          <cell r="E42"/>
          <cell r="F42">
            <v>7.5428635125438044</v>
          </cell>
          <cell r="G42"/>
          <cell r="H42">
            <v>4.4157673631189169</v>
          </cell>
          <cell r="I42"/>
          <cell r="J42">
            <v>1.9762569929704537</v>
          </cell>
          <cell r="K42"/>
          <cell r="L42">
            <v>1.1430362902944884</v>
          </cell>
          <cell r="M42"/>
          <cell r="N42">
            <v>0</v>
          </cell>
          <cell r="O42"/>
          <cell r="P42">
            <v>0</v>
          </cell>
          <cell r="Q42"/>
          <cell r="R42">
            <v>3.119293283264942</v>
          </cell>
          <cell r="S42"/>
          <cell r="T42">
            <v>7.5350606463838581</v>
          </cell>
          <cell r="U42"/>
          <cell r="V42">
            <v>2.4620829472540189</v>
          </cell>
          <cell r="W42"/>
          <cell r="X42">
            <v>9.9971435936378779</v>
          </cell>
          <cell r="Y42">
            <v>17.540007106181683</v>
          </cell>
          <cell r="Z42">
            <v>2.8275914920891472</v>
          </cell>
          <cell r="AA42"/>
          <cell r="AB42">
            <v>20.367598598270831</v>
          </cell>
          <cell r="AC42"/>
          <cell r="AD42">
            <v>10.004946459797823</v>
          </cell>
          <cell r="AE42"/>
          <cell r="AF42"/>
          <cell r="AG42">
            <v>7.5667597901586339</v>
          </cell>
          <cell r="AH42">
            <v>6.4300493949295312</v>
          </cell>
          <cell r="AI42">
            <v>1.9560810104711674</v>
          </cell>
          <cell r="AJ42">
            <v>0.76948800657670147</v>
          </cell>
          <cell r="AK42">
            <v>0.81408974689452984</v>
          </cell>
          <cell r="AL42">
            <v>17.536467949030563</v>
          </cell>
          <cell r="AM42"/>
          <cell r="AN42">
            <v>-2.8311306492402677</v>
          </cell>
          <cell r="AO42"/>
          <cell r="AP42">
            <v>47.835261988198162</v>
          </cell>
          <cell r="AQ42"/>
          <cell r="AR42">
            <v>7176.85</v>
          </cell>
        </row>
        <row r="43">
          <cell r="A43">
            <v>1995</v>
          </cell>
          <cell r="B43">
            <v>3.6183415614862922</v>
          </cell>
          <cell r="C43"/>
          <cell r="D43">
            <v>3.5870867047818078</v>
          </cell>
          <cell r="E43"/>
          <cell r="F43">
            <v>7.2054282662680986</v>
          </cell>
          <cell r="G43"/>
          <cell r="H43">
            <v>4.4081252046015935</v>
          </cell>
          <cell r="I43"/>
          <cell r="J43">
            <v>2.0750685312002961</v>
          </cell>
          <cell r="K43"/>
          <cell r="L43">
            <v>1.1781083735372018</v>
          </cell>
          <cell r="M43"/>
          <cell r="N43">
            <v>0</v>
          </cell>
          <cell r="O43"/>
          <cell r="P43">
            <v>0</v>
          </cell>
          <cell r="Q43"/>
          <cell r="R43">
            <v>3.2531769047374981</v>
          </cell>
          <cell r="S43"/>
          <cell r="T43">
            <v>7.6613021093390907</v>
          </cell>
          <cell r="U43"/>
          <cell r="V43">
            <v>2.1112569729876296</v>
          </cell>
          <cell r="W43"/>
          <cell r="X43">
            <v>9.7725590823267208</v>
          </cell>
          <cell r="Y43">
            <v>16.977987348594819</v>
          </cell>
          <cell r="Z43">
            <v>3.0703829480485552</v>
          </cell>
          <cell r="AA43"/>
          <cell r="AB43">
            <v>20.048370296643377</v>
          </cell>
          <cell r="AC43"/>
          <cell r="AD43">
            <v>9.3166852392557296</v>
          </cell>
          <cell r="AE43"/>
          <cell r="AF43"/>
          <cell r="AG43">
            <v>7.8070214306735402</v>
          </cell>
          <cell r="AH43">
            <v>6.4080127770594908</v>
          </cell>
          <cell r="AI43">
            <v>2.0766557435593898</v>
          </cell>
          <cell r="AJ43">
            <v>0.76032762708445623</v>
          </cell>
          <cell r="AK43">
            <v>0.82779737911559104</v>
          </cell>
          <cell r="AL43">
            <v>17.879814957492467</v>
          </cell>
          <cell r="AM43"/>
          <cell r="AN43">
            <v>-2.1685553391509074</v>
          </cell>
          <cell r="AO43"/>
          <cell r="AP43">
            <v>47.674277570374684</v>
          </cell>
          <cell r="AQ43"/>
          <cell r="AR43">
            <v>7560.4250000000002</v>
          </cell>
        </row>
        <row r="44">
          <cell r="A44">
            <v>1996</v>
          </cell>
          <cell r="B44">
            <v>3.3448639063300769</v>
          </cell>
          <cell r="C44"/>
          <cell r="D44">
            <v>3.35506346426539</v>
          </cell>
          <cell r="E44"/>
          <cell r="F44">
            <v>6.6999273705954669</v>
          </cell>
          <cell r="G44"/>
          <cell r="H44">
            <v>4.364693934658689</v>
          </cell>
          <cell r="I44"/>
          <cell r="J44">
            <v>2.154005778911062</v>
          </cell>
          <cell r="K44"/>
          <cell r="L44">
            <v>1.1569140992224567</v>
          </cell>
          <cell r="M44"/>
          <cell r="N44">
            <v>0</v>
          </cell>
          <cell r="O44"/>
          <cell r="P44">
            <v>0</v>
          </cell>
          <cell r="Q44"/>
          <cell r="R44">
            <v>3.310919878133519</v>
          </cell>
          <cell r="S44"/>
          <cell r="T44">
            <v>7.675613812792208</v>
          </cell>
          <cell r="U44"/>
          <cell r="V44">
            <v>2.2183095270285142</v>
          </cell>
          <cell r="W44"/>
          <cell r="X44">
            <v>9.8939233398207218</v>
          </cell>
          <cell r="Y44">
            <v>16.593850710416188</v>
          </cell>
          <cell r="Z44">
            <v>3.0316079395572437</v>
          </cell>
          <cell r="AA44"/>
          <cell r="AB44">
            <v>19.625458649973432</v>
          </cell>
          <cell r="AC44"/>
          <cell r="AD44">
            <v>8.9182368976239825</v>
          </cell>
          <cell r="AE44"/>
          <cell r="AF44"/>
          <cell r="AG44">
            <v>8.2554417031123748</v>
          </cell>
          <cell r="AH44">
            <v>6.4066554945244976</v>
          </cell>
          <cell r="AI44">
            <v>2.1609480180976131</v>
          </cell>
          <cell r="AJ44">
            <v>0.67930816562019547</v>
          </cell>
          <cell r="AK44">
            <v>0.77199711997686016</v>
          </cell>
          <cell r="AL44">
            <v>18.27435050133154</v>
          </cell>
          <cell r="AM44"/>
          <cell r="AN44">
            <v>-1.3511081486418905</v>
          </cell>
          <cell r="AO44"/>
          <cell r="AP44">
            <v>46.961644757320322</v>
          </cell>
          <cell r="AQ44"/>
          <cell r="AR44">
            <v>7951.3249999999998</v>
          </cell>
        </row>
        <row r="45">
          <cell r="A45">
            <v>1997</v>
          </cell>
          <cell r="B45">
            <v>3.2146869758402086</v>
          </cell>
          <cell r="C45"/>
          <cell r="D45">
            <v>3.2583384855683191</v>
          </cell>
          <cell r="E45"/>
          <cell r="F45">
            <v>6.4730254614085281</v>
          </cell>
          <cell r="G45"/>
          <cell r="H45">
            <v>4.2870066057075915</v>
          </cell>
          <cell r="I45"/>
          <cell r="J45">
            <v>2.2179676429782189</v>
          </cell>
          <cell r="K45"/>
          <cell r="L45">
            <v>1.1306557488588664</v>
          </cell>
          <cell r="M45"/>
          <cell r="N45">
            <v>0</v>
          </cell>
          <cell r="O45"/>
          <cell r="P45">
            <v>0</v>
          </cell>
          <cell r="Q45"/>
          <cell r="R45">
            <v>3.3486233918370849</v>
          </cell>
          <cell r="S45"/>
          <cell r="T45">
            <v>7.6356299975446769</v>
          </cell>
          <cell r="U45"/>
          <cell r="V45">
            <v>1.9501303096369973</v>
          </cell>
          <cell r="W45"/>
          <cell r="X45">
            <v>9.5857603071816744</v>
          </cell>
          <cell r="Y45">
            <v>16.058785768590202</v>
          </cell>
          <cell r="Z45">
            <v>2.8870344129854075</v>
          </cell>
          <cell r="AA45"/>
          <cell r="AB45">
            <v>18.945820181575609</v>
          </cell>
          <cell r="AC45"/>
          <cell r="AD45">
            <v>8.4231557710455256</v>
          </cell>
          <cell r="AE45"/>
          <cell r="AF45"/>
          <cell r="AG45">
            <v>8.7263497623069401</v>
          </cell>
          <cell r="AH45">
            <v>6.3823145713093972</v>
          </cell>
          <cell r="AI45">
            <v>2.1570519552361991</v>
          </cell>
          <cell r="AJ45">
            <v>0.67357509887853839</v>
          </cell>
          <cell r="AK45">
            <v>0.74757795652006687</v>
          </cell>
          <cell r="AL45">
            <v>18.686869344251143</v>
          </cell>
          <cell r="AM45"/>
          <cell r="AN45">
            <v>-0.25895083732446672</v>
          </cell>
          <cell r="AO45"/>
          <cell r="AP45">
            <v>44.637709626938751</v>
          </cell>
          <cell r="AQ45"/>
          <cell r="AR45">
            <v>8451.0249999999996</v>
          </cell>
        </row>
        <row r="46">
          <cell r="A46">
            <v>1998</v>
          </cell>
          <cell r="B46">
            <v>3.0260446992430694</v>
          </cell>
          <cell r="C46"/>
          <cell r="D46">
            <v>3.1547565727594393</v>
          </cell>
          <cell r="E46"/>
          <cell r="F46">
            <v>6.1808012720025092</v>
          </cell>
          <cell r="G46"/>
          <cell r="H46">
            <v>4.2114816141890987</v>
          </cell>
          <cell r="I46"/>
          <cell r="J46">
            <v>2.1300779325480366</v>
          </cell>
          <cell r="K46"/>
          <cell r="L46">
            <v>1.1335378689479105</v>
          </cell>
          <cell r="M46"/>
          <cell r="N46">
            <v>5.5986025887938375E-5</v>
          </cell>
          <cell r="O46"/>
          <cell r="P46">
            <v>0</v>
          </cell>
          <cell r="Q46"/>
          <cell r="R46">
            <v>3.2636717875218344</v>
          </cell>
          <cell r="S46"/>
          <cell r="T46">
            <v>7.4751534017109336</v>
          </cell>
          <cell r="U46"/>
          <cell r="V46">
            <v>2.1471088816231476</v>
          </cell>
          <cell r="W46"/>
          <cell r="X46">
            <v>9.6222622833340807</v>
          </cell>
          <cell r="Y46">
            <v>15.803063555336591</v>
          </cell>
          <cell r="Z46">
            <v>2.6998477180095852</v>
          </cell>
          <cell r="AA46"/>
          <cell r="AB46">
            <v>18.502911273346175</v>
          </cell>
          <cell r="AC46"/>
          <cell r="AD46">
            <v>8.3279101536256572</v>
          </cell>
          <cell r="AE46"/>
          <cell r="AF46"/>
          <cell r="AG46">
            <v>9.2778474492766616</v>
          </cell>
          <cell r="AH46">
            <v>6.4029090339051384</v>
          </cell>
          <cell r="AI46">
            <v>2.1126550812917095</v>
          </cell>
          <cell r="AJ46">
            <v>0.64577641420701404</v>
          </cell>
          <cell r="AK46">
            <v>0.83935369731715015</v>
          </cell>
          <cell r="AL46">
            <v>19.278541675997673</v>
          </cell>
          <cell r="AM46"/>
          <cell r="AN46">
            <v>0.77563040265149807</v>
          </cell>
          <cell r="AO46"/>
          <cell r="AP46">
            <v>41.665908989116325</v>
          </cell>
          <cell r="AQ46"/>
          <cell r="AR46">
            <v>8930.7999999999993</v>
          </cell>
        </row>
        <row r="47">
          <cell r="A47">
            <v>1999</v>
          </cell>
          <cell r="B47">
            <v>2.9058427944143363</v>
          </cell>
          <cell r="C47"/>
          <cell r="D47">
            <v>3.1293431965926919</v>
          </cell>
          <cell r="E47"/>
          <cell r="F47">
            <v>6.0351859910070287</v>
          </cell>
          <cell r="G47"/>
          <cell r="H47">
            <v>4.0823450294711021</v>
          </cell>
          <cell r="I47"/>
          <cell r="J47">
            <v>1.9799728364782361</v>
          </cell>
          <cell r="K47"/>
          <cell r="L47">
            <v>1.1397286285058745</v>
          </cell>
          <cell r="M47"/>
          <cell r="N47">
            <v>5.960151377296042E-3</v>
          </cell>
          <cell r="O47"/>
          <cell r="P47">
            <v>0</v>
          </cell>
          <cell r="Q47"/>
          <cell r="R47">
            <v>3.1256616163614068</v>
          </cell>
          <cell r="S47"/>
          <cell r="T47">
            <v>7.2080066458325085</v>
          </cell>
          <cell r="U47"/>
          <cell r="V47">
            <v>2.2857655234252423</v>
          </cell>
          <cell r="W47"/>
          <cell r="X47">
            <v>9.4937721692577508</v>
          </cell>
          <cell r="Y47">
            <v>15.528958160264777</v>
          </cell>
          <cell r="Z47">
            <v>2.4236718224613316</v>
          </cell>
          <cell r="AA47"/>
          <cell r="AB47">
            <v>17.952629982726112</v>
          </cell>
          <cell r="AC47"/>
          <cell r="AD47">
            <v>8.3209515144322701</v>
          </cell>
          <cell r="AE47"/>
          <cell r="AF47"/>
          <cell r="AG47">
            <v>9.2775821828395113</v>
          </cell>
          <cell r="AH47">
            <v>6.4541899073011848</v>
          </cell>
          <cell r="AI47">
            <v>1.9481783298389967</v>
          </cell>
          <cell r="AJ47">
            <v>0.74279309571844876</v>
          </cell>
          <cell r="AK47">
            <v>0.85493888207603153</v>
          </cell>
          <cell r="AL47">
            <v>19.277682397774175</v>
          </cell>
          <cell r="AM47"/>
          <cell r="AN47">
            <v>1.3250524150480625</v>
          </cell>
          <cell r="AO47"/>
          <cell r="AP47">
            <v>38.317581127945459</v>
          </cell>
          <cell r="AQ47"/>
          <cell r="AR47">
            <v>9479.625</v>
          </cell>
        </row>
        <row r="48">
          <cell r="A48">
            <v>2000</v>
          </cell>
          <cell r="B48">
            <v>2.915516589528099</v>
          </cell>
          <cell r="C48"/>
          <cell r="D48">
            <v>3.1596187633283335</v>
          </cell>
          <cell r="E48"/>
          <cell r="F48">
            <v>6.0751353528564325</v>
          </cell>
          <cell r="G48"/>
          <cell r="H48">
            <v>4.0134920419192301</v>
          </cell>
          <cell r="I48"/>
          <cell r="J48">
            <v>1.9186869722721238</v>
          </cell>
          <cell r="K48"/>
          <cell r="L48">
            <v>1.1655641576246099</v>
          </cell>
          <cell r="M48"/>
          <cell r="N48">
            <v>1.2058821349055926E-2</v>
          </cell>
          <cell r="O48"/>
          <cell r="P48">
            <v>0</v>
          </cell>
          <cell r="Q48"/>
          <cell r="R48">
            <v>3.0963099512457899</v>
          </cell>
          <cell r="S48"/>
          <cell r="T48">
            <v>7.1098019931650214</v>
          </cell>
          <cell r="U48"/>
          <cell r="V48">
            <v>2.2938546961448827</v>
          </cell>
          <cell r="W48"/>
          <cell r="X48">
            <v>9.4036566893099049</v>
          </cell>
          <cell r="Y48">
            <v>15.478792042166337</v>
          </cell>
          <cell r="Z48">
            <v>2.2036902958612048</v>
          </cell>
          <cell r="AA48"/>
          <cell r="AB48">
            <v>17.68248233802754</v>
          </cell>
          <cell r="AC48"/>
          <cell r="AD48">
            <v>8.3689900490013152</v>
          </cell>
          <cell r="AE48"/>
          <cell r="AF48"/>
          <cell r="AG48">
            <v>9.9283834507503403</v>
          </cell>
          <cell r="AH48">
            <v>6.452971832273656</v>
          </cell>
          <cell r="AI48">
            <v>2.0489024742823392</v>
          </cell>
          <cell r="AJ48">
            <v>0.68068092803502978</v>
          </cell>
          <cell r="AK48">
            <v>0.90661579557332594</v>
          </cell>
          <cell r="AL48">
            <v>20.01755448091469</v>
          </cell>
          <cell r="AM48"/>
          <cell r="AN48">
            <v>2.3350721428871486</v>
          </cell>
          <cell r="AO48"/>
          <cell r="AP48">
            <v>33.703456779751065</v>
          </cell>
          <cell r="AQ48"/>
          <cell r="AR48">
            <v>10117.075000000001</v>
          </cell>
        </row>
        <row r="49">
          <cell r="A49">
            <v>2001</v>
          </cell>
          <cell r="B49">
            <v>2.9078757045239163</v>
          </cell>
          <cell r="C49"/>
          <cell r="D49">
            <v>3.2583598754480096</v>
          </cell>
          <cell r="E49"/>
          <cell r="F49">
            <v>6.1662355799719251</v>
          </cell>
          <cell r="G49"/>
          <cell r="H49">
            <v>4.0792249465001218</v>
          </cell>
          <cell r="I49"/>
          <cell r="J49">
            <v>2.0336936410556046</v>
          </cell>
          <cell r="K49"/>
          <cell r="L49">
            <v>1.2291219844713783</v>
          </cell>
          <cell r="M49"/>
          <cell r="N49">
            <v>3.5142472371261835E-2</v>
          </cell>
          <cell r="O49"/>
          <cell r="P49">
            <v>0</v>
          </cell>
          <cell r="Q49"/>
          <cell r="R49">
            <v>3.2979580978982446</v>
          </cell>
          <cell r="S49"/>
          <cell r="T49">
            <v>7.3771830443983664</v>
          </cell>
          <cell r="U49"/>
          <cell r="V49">
            <v>2.1959152457431683</v>
          </cell>
          <cell r="W49"/>
          <cell r="X49">
            <v>9.5730982901415338</v>
          </cell>
          <cell r="Y49">
            <v>15.739333870113462</v>
          </cell>
          <cell r="Z49">
            <v>1.9586964318372369</v>
          </cell>
          <cell r="AA49"/>
          <cell r="AB49">
            <v>17.698030301950695</v>
          </cell>
          <cell r="AC49"/>
          <cell r="AD49">
            <v>8.3621508257150943</v>
          </cell>
          <cell r="AE49"/>
          <cell r="AF49"/>
          <cell r="AG49">
            <v>9.4467506988829744</v>
          </cell>
          <cell r="AH49">
            <v>6.593056535298043</v>
          </cell>
          <cell r="AI49">
            <v>1.4352930558227579</v>
          </cell>
          <cell r="AJ49">
            <v>0.62923931605661365</v>
          </cell>
          <cell r="AK49">
            <v>0.81200107356025431</v>
          </cell>
          <cell r="AL49">
            <v>18.916340679620642</v>
          </cell>
          <cell r="AM49"/>
          <cell r="AN49">
            <v>1.2183103776699475</v>
          </cell>
          <cell r="AO49"/>
          <cell r="AP49">
            <v>31.538112576568356</v>
          </cell>
          <cell r="AQ49"/>
          <cell r="AR49">
            <v>10525.725</v>
          </cell>
        </row>
        <row r="50">
          <cell r="A50">
            <v>2002</v>
          </cell>
          <cell r="B50">
            <v>3.2224215350163337</v>
          </cell>
          <cell r="C50"/>
          <cell r="D50">
            <v>3.5552908312266971</v>
          </cell>
          <cell r="E50"/>
          <cell r="F50">
            <v>6.7777123662430316</v>
          </cell>
          <cell r="G50"/>
          <cell r="H50">
            <v>4.1746995879073312</v>
          </cell>
          <cell r="I50"/>
          <cell r="J50">
            <v>2.1027022659325185</v>
          </cell>
          <cell r="K50"/>
          <cell r="L50">
            <v>1.3622098325079937</v>
          </cell>
          <cell r="M50"/>
          <cell r="N50">
            <v>3.4001685308954067E-2</v>
          </cell>
          <cell r="O50"/>
          <cell r="P50">
            <v>0</v>
          </cell>
          <cell r="Q50"/>
          <cell r="R50">
            <v>3.4989137837494666</v>
          </cell>
          <cell r="S50"/>
          <cell r="T50">
            <v>7.6736133716567974</v>
          </cell>
          <cell r="U50"/>
          <cell r="V50">
            <v>2.5397744456372418</v>
          </cell>
          <cell r="W50"/>
          <cell r="X50">
            <v>10.21338781729404</v>
          </cell>
          <cell r="Y50">
            <v>16.991100183537071</v>
          </cell>
          <cell r="Z50">
            <v>1.5786404404889705</v>
          </cell>
          <cell r="AA50"/>
          <cell r="AB50">
            <v>18.569740624026039</v>
          </cell>
          <cell r="AC50"/>
          <cell r="AD50">
            <v>9.3174868118802721</v>
          </cell>
          <cell r="AE50"/>
          <cell r="AF50"/>
          <cell r="AG50">
            <v>7.9264466530456765</v>
          </cell>
          <cell r="AH50">
            <v>6.4712170008426551</v>
          </cell>
          <cell r="AI50">
            <v>1.3671226235412268</v>
          </cell>
          <cell r="AJ50">
            <v>0.61861458369405875</v>
          </cell>
          <cell r="AK50">
            <v>0.72951253015664075</v>
          </cell>
          <cell r="AL50">
            <v>17.112913391280259</v>
          </cell>
          <cell r="AM50"/>
          <cell r="AN50">
            <v>-1.4568272327457843</v>
          </cell>
          <cell r="AO50"/>
          <cell r="AP50">
            <v>32.694319585367829</v>
          </cell>
          <cell r="AQ50"/>
          <cell r="AR50">
            <v>10828.875</v>
          </cell>
        </row>
        <row r="51">
          <cell r="A51">
            <v>2003</v>
          </cell>
          <cell r="B51">
            <v>3.5903092097971849</v>
          </cell>
          <cell r="C51"/>
          <cell r="D51">
            <v>3.7184705751967195</v>
          </cell>
          <cell r="E51"/>
          <cell r="F51">
            <v>7.3087797849939049</v>
          </cell>
          <cell r="G51"/>
          <cell r="H51">
            <v>4.1711448520447743</v>
          </cell>
          <cell r="I51"/>
          <cell r="J51">
            <v>2.1785126897927518</v>
          </cell>
          <cell r="K51"/>
          <cell r="L51">
            <v>1.4247412168901696</v>
          </cell>
          <cell r="M51"/>
          <cell r="N51">
            <v>3.8612434888617986E-2</v>
          </cell>
          <cell r="O51"/>
          <cell r="P51">
            <v>0</v>
          </cell>
          <cell r="Q51"/>
          <cell r="R51">
            <v>3.6418663415715398</v>
          </cell>
          <cell r="S51"/>
          <cell r="T51">
            <v>7.8130111936163136</v>
          </cell>
          <cell r="U51"/>
          <cell r="V51">
            <v>2.6711913997561791</v>
          </cell>
          <cell r="W51"/>
          <cell r="X51">
            <v>10.484202593372494</v>
          </cell>
          <cell r="Y51">
            <v>17.7929823783664</v>
          </cell>
          <cell r="Z51">
            <v>1.3571805386235176</v>
          </cell>
          <cell r="AA51"/>
          <cell r="AB51">
            <v>19.150162916989913</v>
          </cell>
          <cell r="AC51"/>
          <cell r="AD51">
            <v>9.9799711847500827</v>
          </cell>
          <cell r="AE51"/>
          <cell r="AF51"/>
          <cell r="AG51">
            <v>7.0371184750083113</v>
          </cell>
          <cell r="AH51">
            <v>6.3214274631497283</v>
          </cell>
          <cell r="AI51">
            <v>1.1683741549373821</v>
          </cell>
          <cell r="AJ51">
            <v>0.59868336473456718</v>
          </cell>
          <cell r="AK51">
            <v>0.67680372381691389</v>
          </cell>
          <cell r="AL51">
            <v>15.802407181646903</v>
          </cell>
          <cell r="AM51"/>
          <cell r="AN51">
            <v>-3.3477557353430103</v>
          </cell>
          <cell r="AO51"/>
          <cell r="AP51">
            <v>34.697488640141863</v>
          </cell>
          <cell r="AQ51"/>
          <cell r="AR51">
            <v>11278.75</v>
          </cell>
        </row>
        <row r="52">
          <cell r="A52">
            <v>2004</v>
          </cell>
          <cell r="B52">
            <v>3.7748666180318704</v>
          </cell>
          <cell r="C52"/>
          <cell r="D52">
            <v>3.6663819244830478</v>
          </cell>
          <cell r="E52"/>
          <cell r="F52">
            <v>7.4412485425149182</v>
          </cell>
          <cell r="G52"/>
          <cell r="H52">
            <v>4.0864618601354703</v>
          </cell>
          <cell r="I52"/>
          <cell r="J52">
            <v>2.2022002049312359</v>
          </cell>
          <cell r="K52"/>
          <cell r="L52">
            <v>1.4651211609167452</v>
          </cell>
          <cell r="M52"/>
          <cell r="N52">
            <v>3.8300941311934032E-2</v>
          </cell>
          <cell r="O52"/>
          <cell r="P52">
            <v>0</v>
          </cell>
          <cell r="Q52"/>
          <cell r="R52">
            <v>3.7056223071599148</v>
          </cell>
          <cell r="S52"/>
          <cell r="T52">
            <v>7.7920841672953864</v>
          </cell>
          <cell r="U52"/>
          <cell r="V52">
            <v>2.4963035476381985</v>
          </cell>
          <cell r="W52"/>
          <cell r="X52">
            <v>10.288387714933585</v>
          </cell>
          <cell r="Y52">
            <v>17.729636257448504</v>
          </cell>
          <cell r="Z52">
            <v>1.3322193055200495</v>
          </cell>
          <cell r="AA52"/>
          <cell r="AB52">
            <v>19.061855562968553</v>
          </cell>
          <cell r="AC52"/>
          <cell r="AD52">
            <v>9.9375520901531171</v>
          </cell>
          <cell r="AE52"/>
          <cell r="AF52"/>
          <cell r="AG52">
            <v>6.7253942224356056</v>
          </cell>
          <cell r="AH52">
            <v>6.0972820631130018</v>
          </cell>
          <cell r="AI52">
            <v>1.5743623957417536</v>
          </cell>
          <cell r="AJ52">
            <v>0.58074934997724148</v>
          </cell>
          <cell r="AK52">
            <v>0.65280367130360084</v>
          </cell>
          <cell r="AL52">
            <v>15.630591702571204</v>
          </cell>
          <cell r="AM52"/>
          <cell r="AN52">
            <v>-3.4312638603973498</v>
          </cell>
          <cell r="AO52"/>
          <cell r="AP52">
            <v>35.711608128246219</v>
          </cell>
          <cell r="AQ52"/>
          <cell r="AR52">
            <v>12028.424999999999</v>
          </cell>
        </row>
        <row r="53">
          <cell r="A53">
            <v>2005</v>
          </cell>
          <cell r="B53">
            <v>3.8442750945291841</v>
          </cell>
          <cell r="C53"/>
          <cell r="D53">
            <v>3.6989084848461244</v>
          </cell>
          <cell r="E53"/>
          <cell r="F53">
            <v>7.5431835793753077</v>
          </cell>
          <cell r="G53"/>
          <cell r="H53">
            <v>4.0398288155327711</v>
          </cell>
          <cell r="I53"/>
          <cell r="J53">
            <v>2.2923297987920512</v>
          </cell>
          <cell r="K53"/>
          <cell r="L53">
            <v>1.4152703086850027</v>
          </cell>
          <cell r="M53"/>
          <cell r="N53">
            <v>3.9945638417595075E-2</v>
          </cell>
          <cell r="O53"/>
          <cell r="P53">
            <v>0</v>
          </cell>
          <cell r="Q53"/>
          <cell r="R53">
            <v>3.7475457458946488</v>
          </cell>
          <cell r="S53"/>
          <cell r="T53">
            <v>7.7873745614274199</v>
          </cell>
          <cell r="U53"/>
          <cell r="V53">
            <v>2.4886000334892278</v>
          </cell>
          <cell r="W53"/>
          <cell r="X53">
            <v>10.275974594916647</v>
          </cell>
          <cell r="Y53">
            <v>17.819158174291953</v>
          </cell>
          <cell r="Z53">
            <v>1.4329183524857962</v>
          </cell>
          <cell r="AA53"/>
          <cell r="AB53">
            <v>19.252076526777749</v>
          </cell>
          <cell r="AC53"/>
          <cell r="AD53">
            <v>10.031783612864535</v>
          </cell>
          <cell r="AE53"/>
          <cell r="AF53"/>
          <cell r="AG53">
            <v>7.221383260838242</v>
          </cell>
          <cell r="AH53">
            <v>6.1847982274074269</v>
          </cell>
          <cell r="AI53">
            <v>2.1673137356453878</v>
          </cell>
          <cell r="AJ53">
            <v>0.56927012955657919</v>
          </cell>
          <cell r="AK53">
            <v>0.62997130051129413</v>
          </cell>
          <cell r="AL53">
            <v>16.77273665395893</v>
          </cell>
          <cell r="AM53"/>
          <cell r="AN53">
            <v>-2.479339872818819</v>
          </cell>
          <cell r="AO53"/>
          <cell r="AP53">
            <v>35.765030237656688</v>
          </cell>
          <cell r="AQ53"/>
          <cell r="AR53">
            <v>12839.95</v>
          </cell>
        </row>
        <row r="54">
          <cell r="A54">
            <v>2006</v>
          </cell>
          <cell r="B54">
            <v>3.8129832988065342</v>
          </cell>
          <cell r="C54"/>
          <cell r="D54">
            <v>3.6420481419693105</v>
          </cell>
          <cell r="E54"/>
          <cell r="F54">
            <v>7.4550314407758442</v>
          </cell>
          <cell r="G54"/>
          <cell r="H54">
            <v>3.9885676572497109</v>
          </cell>
          <cell r="I54"/>
          <cell r="J54">
            <v>2.3823784992758541</v>
          </cell>
          <cell r="K54"/>
          <cell r="L54">
            <v>1.3245458045355381</v>
          </cell>
          <cell r="M54"/>
          <cell r="N54">
            <v>3.9972867435422658E-2</v>
          </cell>
          <cell r="O54"/>
          <cell r="P54">
            <v>0</v>
          </cell>
          <cell r="Q54"/>
          <cell r="R54">
            <v>3.7468971712468151</v>
          </cell>
          <cell r="S54"/>
          <cell r="T54">
            <v>7.7354648284965259</v>
          </cell>
          <cell r="U54"/>
          <cell r="V54">
            <v>2.6176105010358048</v>
          </cell>
          <cell r="W54"/>
          <cell r="X54">
            <v>10.353075329532331</v>
          </cell>
          <cell r="Y54">
            <v>17.808106770308175</v>
          </cell>
          <cell r="Z54">
            <v>1.6617082515995381</v>
          </cell>
          <cell r="AA54"/>
          <cell r="AB54">
            <v>19.469815021907714</v>
          </cell>
          <cell r="AC54"/>
          <cell r="AD54">
            <v>10.07264194181165</v>
          </cell>
          <cell r="AE54"/>
          <cell r="AF54"/>
          <cell r="AG54">
            <v>7.6551084385942394</v>
          </cell>
          <cell r="AH54">
            <v>6.1438465910132551</v>
          </cell>
          <cell r="AI54">
            <v>2.5953031330778962</v>
          </cell>
          <cell r="AJ54">
            <v>0.54236529964984326</v>
          </cell>
          <cell r="AK54">
            <v>0.7132491246081375</v>
          </cell>
          <cell r="AL54">
            <v>17.649872586943371</v>
          </cell>
          <cell r="AM54"/>
          <cell r="AN54">
            <v>-1.8199424349643432</v>
          </cell>
          <cell r="AO54"/>
          <cell r="AP54">
            <v>35.411458008689749</v>
          </cell>
          <cell r="AQ54"/>
          <cell r="AR54">
            <v>13636.75</v>
          </cell>
        </row>
        <row r="55">
          <cell r="A55">
            <v>2007</v>
          </cell>
          <cell r="B55">
            <v>3.8298052305514538</v>
          </cell>
          <cell r="C55"/>
          <cell r="D55">
            <v>3.4513041426736453</v>
          </cell>
          <cell r="E55"/>
          <cell r="F55">
            <v>7.2811093732251004</v>
          </cell>
          <cell r="G55"/>
          <cell r="H55">
            <v>4.0645002315563206</v>
          </cell>
          <cell r="I55"/>
          <cell r="J55">
            <v>2.5918579554887584</v>
          </cell>
          <cell r="K55"/>
          <cell r="L55">
            <v>1.3325340999449506</v>
          </cell>
          <cell r="M55"/>
          <cell r="N55">
            <v>4.1942276941359456E-2</v>
          </cell>
          <cell r="O55"/>
          <cell r="P55">
            <v>0</v>
          </cell>
          <cell r="Q55"/>
          <cell r="R55">
            <v>3.966334332375069</v>
          </cell>
          <cell r="S55"/>
          <cell r="T55">
            <v>8.0308345639313892</v>
          </cell>
          <cell r="U55"/>
          <cell r="V55">
            <v>2.1051248219637735</v>
          </cell>
          <cell r="W55"/>
          <cell r="X55">
            <v>10.135959385895163</v>
          </cell>
          <cell r="Y55">
            <v>17.417068759120262</v>
          </cell>
          <cell r="Z55">
            <v>1.657481890548133</v>
          </cell>
          <cell r="AA55"/>
          <cell r="AB55">
            <v>19.074550649668396</v>
          </cell>
          <cell r="AC55"/>
          <cell r="AD55">
            <v>9.386234195188873</v>
          </cell>
          <cell r="AE55"/>
          <cell r="AF55"/>
          <cell r="AG55">
            <v>8.1331108062528941</v>
          </cell>
          <cell r="AH55">
            <v>6.078882937357462</v>
          </cell>
          <cell r="AI55">
            <v>2.5881390735999581</v>
          </cell>
          <cell r="AJ55">
            <v>0.45485700304955307</v>
          </cell>
          <cell r="AK55">
            <v>0.69619985494962688</v>
          </cell>
          <cell r="AL55">
            <v>17.951189675209495</v>
          </cell>
          <cell r="AM55"/>
          <cell r="AN55">
            <v>-1.123360974458901</v>
          </cell>
          <cell r="AO55"/>
          <cell r="AP55">
            <v>35.197462492245045</v>
          </cell>
          <cell r="AQ55"/>
          <cell r="AR55">
            <v>14305.375</v>
          </cell>
        </row>
        <row r="56">
          <cell r="A56">
            <v>2008</v>
          </cell>
          <cell r="B56">
            <v>4.1390254163547979</v>
          </cell>
          <cell r="C56"/>
          <cell r="D56">
            <v>3.5308846810832915</v>
          </cell>
          <cell r="E56"/>
          <cell r="F56">
            <v>7.6699100974380885</v>
          </cell>
          <cell r="G56"/>
          <cell r="H56">
            <v>4.1368357204285449</v>
          </cell>
          <cell r="I56"/>
          <cell r="J56">
            <v>2.6074750406766429</v>
          </cell>
          <cell r="K56"/>
          <cell r="L56">
            <v>1.3613015174119685</v>
          </cell>
          <cell r="M56"/>
          <cell r="N56">
            <v>4.663241324428119E-2</v>
          </cell>
          <cell r="O56"/>
          <cell r="P56">
            <v>0</v>
          </cell>
          <cell r="Q56"/>
          <cell r="R56">
            <v>4.0154089713328922</v>
          </cell>
          <cell r="S56"/>
          <cell r="T56">
            <v>8.1522446917614371</v>
          </cell>
          <cell r="U56"/>
          <cell r="V56">
            <v>2.6266213633898388</v>
          </cell>
          <cell r="W56"/>
          <cell r="X56">
            <v>10.778866055151276</v>
          </cell>
          <cell r="Y56">
            <v>18.448776152589367</v>
          </cell>
          <cell r="Z56">
            <v>1.7082128803456207</v>
          </cell>
          <cell r="AA56"/>
          <cell r="AB56">
            <v>20.156989032934987</v>
          </cell>
          <cell r="AC56"/>
          <cell r="AD56">
            <v>10.29653146082793</v>
          </cell>
          <cell r="AE56"/>
          <cell r="AF56"/>
          <cell r="AG56">
            <v>7.7433257358544134</v>
          </cell>
          <cell r="AH56">
            <v>6.0835362237544839</v>
          </cell>
          <cell r="AI56">
            <v>2.0568678900353627</v>
          </cell>
          <cell r="AJ56">
            <v>0.45506477005658402</v>
          </cell>
          <cell r="AK56">
            <v>0.71914615375517599</v>
          </cell>
          <cell r="AL56">
            <v>17.057940773456018</v>
          </cell>
          <cell r="AM56"/>
          <cell r="AN56">
            <v>-3.0990482594789692</v>
          </cell>
          <cell r="AO56"/>
          <cell r="AP56">
            <v>39.218873286554491</v>
          </cell>
          <cell r="AQ56"/>
          <cell r="AR56">
            <v>14796.575000000001</v>
          </cell>
        </row>
        <row r="57">
          <cell r="A57">
            <v>2009</v>
          </cell>
          <cell r="B57">
            <v>4.5393680921802968</v>
          </cell>
          <cell r="C57"/>
          <cell r="D57">
            <v>4.0146537363571637</v>
          </cell>
          <cell r="E57"/>
          <cell r="F57">
            <v>8.5540218285374614</v>
          </cell>
          <cell r="G57"/>
          <cell r="H57">
            <v>4.6845368520732968</v>
          </cell>
          <cell r="I57"/>
          <cell r="J57">
            <v>2.9383160645040887</v>
          </cell>
          <cell r="K57"/>
          <cell r="L57">
            <v>1.7344217649457743</v>
          </cell>
          <cell r="M57"/>
          <cell r="N57">
            <v>5.2165919003545932E-2</v>
          </cell>
          <cell r="O57"/>
          <cell r="P57">
            <v>0</v>
          </cell>
          <cell r="Q57"/>
          <cell r="R57">
            <v>4.7249037484534098</v>
          </cell>
          <cell r="S57"/>
          <cell r="T57">
            <v>9.4094406005267057</v>
          </cell>
          <cell r="U57"/>
          <cell r="V57">
            <v>5.0593199836873515</v>
          </cell>
          <cell r="W57"/>
          <cell r="X57">
            <v>14.468760584214055</v>
          </cell>
          <cell r="Y57">
            <v>23.022782412751518</v>
          </cell>
          <cell r="Z57">
            <v>1.291892751239001</v>
          </cell>
          <cell r="AA57"/>
          <cell r="AB57">
            <v>24.314675163990518</v>
          </cell>
          <cell r="AC57"/>
          <cell r="AD57">
            <v>13.613341812224814</v>
          </cell>
          <cell r="AE57"/>
          <cell r="AF57"/>
          <cell r="AG57">
            <v>6.3267368479260124</v>
          </cell>
          <cell r="AH57">
            <v>6.1581428462809233</v>
          </cell>
          <cell r="AI57">
            <v>0.95545817118605425</v>
          </cell>
          <cell r="AJ57">
            <v>0.43189123056824702</v>
          </cell>
          <cell r="AK57">
            <v>0.67774913079842125</v>
          </cell>
          <cell r="AL57">
            <v>14.549978226759658</v>
          </cell>
          <cell r="AM57"/>
          <cell r="AN57">
            <v>-9.7646969372308607</v>
          </cell>
          <cell r="AO57"/>
          <cell r="AP57">
            <v>52.150069467004897</v>
          </cell>
          <cell r="AQ57"/>
          <cell r="AR57">
            <v>14467.3</v>
          </cell>
        </row>
        <row r="58">
          <cell r="A58">
            <v>2010</v>
          </cell>
          <cell r="B58">
            <v>4.6280266587836936</v>
          </cell>
          <cell r="C58"/>
          <cell r="D58">
            <v>4.4228319582919031</v>
          </cell>
          <cell r="E58"/>
          <cell r="F58">
            <v>9.0508586170755976</v>
          </cell>
          <cell r="G58"/>
          <cell r="H58">
            <v>4.7079626992018486</v>
          </cell>
          <cell r="I58"/>
          <cell r="J58">
            <v>2.9996304856090941</v>
          </cell>
          <cell r="K58"/>
          <cell r="L58">
            <v>1.8325965440326786</v>
          </cell>
          <cell r="M58"/>
          <cell r="N58">
            <v>5.2988363655908199E-2</v>
          </cell>
          <cell r="O58"/>
          <cell r="P58">
            <v>6.7184434710166346E-6</v>
          </cell>
          <cell r="Q58"/>
          <cell r="R58">
            <v>4.8852221117411521</v>
          </cell>
          <cell r="S58"/>
          <cell r="T58">
            <v>9.5931848109430007</v>
          </cell>
          <cell r="U58"/>
          <cell r="V58">
            <v>3.2640281099674837</v>
          </cell>
          <cell r="W58"/>
          <cell r="X58">
            <v>12.857212920910484</v>
          </cell>
          <cell r="Y58">
            <v>21.908071537986082</v>
          </cell>
          <cell r="Z58">
            <v>1.3181182983526376</v>
          </cell>
          <cell r="AA58"/>
          <cell r="AB58">
            <v>23.226189836338719</v>
          </cell>
          <cell r="AC58"/>
          <cell r="AD58">
            <v>12.314886727043081</v>
          </cell>
          <cell r="AE58"/>
          <cell r="AF58"/>
          <cell r="AG58">
            <v>6.0368506624385265</v>
          </cell>
          <cell r="AH58">
            <v>5.8102039719437801</v>
          </cell>
          <cell r="AI58">
            <v>1.2861586627610115</v>
          </cell>
          <cell r="AJ58">
            <v>0.44952433420225207</v>
          </cell>
          <cell r="AK58">
            <v>0.94728037408293375</v>
          </cell>
          <cell r="AL58">
            <v>14.530018005428502</v>
          </cell>
          <cell r="AM58"/>
          <cell r="AN58">
            <v>-8.696171830910215</v>
          </cell>
          <cell r="AO58"/>
          <cell r="AP58">
            <v>60.592848888769446</v>
          </cell>
          <cell r="AQ58"/>
          <cell r="AR58">
            <v>14884.4</v>
          </cell>
        </row>
        <row r="59">
          <cell r="A59">
            <v>2011</v>
          </cell>
          <cell r="B59">
            <v>4.5219724534114807</v>
          </cell>
          <cell r="C59"/>
          <cell r="D59">
            <v>4.1880448258416161</v>
          </cell>
          <cell r="E59"/>
          <cell r="F59">
            <v>8.7100172792530977</v>
          </cell>
          <cell r="G59"/>
          <cell r="H59">
            <v>4.6870450860810688</v>
          </cell>
          <cell r="I59"/>
          <cell r="J59">
            <v>3.1029788527157849</v>
          </cell>
          <cell r="K59"/>
          <cell r="L59">
            <v>1.7778007664940896</v>
          </cell>
          <cell r="M59"/>
          <cell r="N59">
            <v>5.5791459296771581E-2</v>
          </cell>
          <cell r="O59"/>
          <cell r="P59">
            <v>1.5517383510517068E-4</v>
          </cell>
          <cell r="Q59"/>
          <cell r="R59">
            <v>4.9367262523417503</v>
          </cell>
          <cell r="S59"/>
          <cell r="T59">
            <v>9.6237713384228201</v>
          </cell>
          <cell r="U59"/>
          <cell r="V59">
            <v>3.4752667454389394</v>
          </cell>
          <cell r="W59"/>
          <cell r="X59">
            <v>13.099038083861759</v>
          </cell>
          <cell r="Y59">
            <v>21.809055363114858</v>
          </cell>
          <cell r="Z59">
            <v>1.4868368945189692</v>
          </cell>
          <cell r="AA59"/>
          <cell r="AB59">
            <v>23.295892257633827</v>
          </cell>
          <cell r="AC59"/>
          <cell r="AD59">
            <v>12.185284024692038</v>
          </cell>
          <cell r="AE59"/>
          <cell r="AF59"/>
          <cell r="AG59">
            <v>7.0570021384894153</v>
          </cell>
          <cell r="AH59">
            <v>5.2939622830597051</v>
          </cell>
          <cell r="AI59">
            <v>1.1708189137508265</v>
          </cell>
          <cell r="AJ59">
            <v>0.46798488994780663</v>
          </cell>
          <cell r="AK59">
            <v>0.90346732701754207</v>
          </cell>
          <cell r="AL59">
            <v>14.893235552265297</v>
          </cell>
          <cell r="AM59"/>
          <cell r="AN59">
            <v>-8.4026567053685319</v>
          </cell>
          <cell r="AO59"/>
          <cell r="AP59">
            <v>65.484567477180562</v>
          </cell>
          <cell r="AQ59"/>
          <cell r="AR59">
            <v>15466.525</v>
          </cell>
        </row>
        <row r="60">
          <cell r="A60">
            <v>2012</v>
          </cell>
          <cell r="B60">
            <v>4.162302503037818</v>
          </cell>
          <cell r="C60"/>
          <cell r="D60">
            <v>3.7566952265521585</v>
          </cell>
          <cell r="E60"/>
          <cell r="F60">
            <v>7.9189977295899761</v>
          </cell>
          <cell r="G60"/>
          <cell r="H60">
            <v>4.7656201261063016</v>
          </cell>
          <cell r="I60"/>
          <cell r="J60">
            <v>2.8928282666823923</v>
          </cell>
          <cell r="K60"/>
          <cell r="L60">
            <v>1.5552013805582756</v>
          </cell>
          <cell r="M60"/>
          <cell r="N60">
            <v>5.6271406335111275E-2</v>
          </cell>
          <cell r="O60"/>
          <cell r="P60">
            <v>1.0366602159915703E-3</v>
          </cell>
          <cell r="Q60"/>
          <cell r="R60">
            <v>4.5053377137917714</v>
          </cell>
          <cell r="S60"/>
          <cell r="T60">
            <v>9.2709578398980721</v>
          </cell>
          <cell r="U60"/>
          <cell r="V60">
            <v>3.3331543490844648</v>
          </cell>
          <cell r="W60"/>
          <cell r="X60">
            <v>12.604112188982539</v>
          </cell>
          <cell r="Y60">
            <v>20.523109918572512</v>
          </cell>
          <cell r="Z60">
            <v>1.3681928436303592</v>
          </cell>
          <cell r="AA60"/>
          <cell r="AB60">
            <v>21.891302762202873</v>
          </cell>
          <cell r="AC60"/>
          <cell r="AD60">
            <v>11.25215207867444</v>
          </cell>
          <cell r="AE60"/>
          <cell r="AF60"/>
          <cell r="AG60">
            <v>7.0282210569278538</v>
          </cell>
          <cell r="AH60">
            <v>5.247325711501186</v>
          </cell>
          <cell r="AI60">
            <v>1.5040201621100691</v>
          </cell>
          <cell r="AJ60">
            <v>0.49077481039826071</v>
          </cell>
          <cell r="AK60">
            <v>0.93808438227931734</v>
          </cell>
          <cell r="AL60">
            <v>15.208426123216686</v>
          </cell>
          <cell r="AM60"/>
          <cell r="AN60">
            <v>-6.6828766389861833</v>
          </cell>
          <cell r="AO60"/>
          <cell r="AP60">
            <v>70.028141910713757</v>
          </cell>
          <cell r="AQ60"/>
          <cell r="AR60">
            <v>16109.424999999999</v>
          </cell>
        </row>
        <row r="61">
          <cell r="A61">
            <v>2013</v>
          </cell>
          <cell r="B61">
            <v>3.7548642218295174</v>
          </cell>
          <cell r="C61"/>
          <cell r="D61">
            <v>3.4600076207392116</v>
          </cell>
          <cell r="E61"/>
          <cell r="F61">
            <v>7.2148718425687308</v>
          </cell>
          <cell r="G61"/>
          <cell r="H61">
            <v>4.8475162090722801</v>
          </cell>
          <cell r="I61"/>
          <cell r="J61">
            <v>2.9511402606052792</v>
          </cell>
          <cell r="K61"/>
          <cell r="L61">
            <v>1.5925064731278935</v>
          </cell>
          <cell r="M61"/>
          <cell r="N61">
            <v>5.6819511492614785E-2</v>
          </cell>
          <cell r="O61"/>
          <cell r="P61">
            <v>5.7785605203704762E-3</v>
          </cell>
          <cell r="Q61"/>
          <cell r="R61">
            <v>4.606244805746158</v>
          </cell>
          <cell r="S61"/>
          <cell r="T61">
            <v>9.4537610148184381</v>
          </cell>
          <cell r="U61"/>
          <cell r="V61">
            <v>2.7372255108745542</v>
          </cell>
          <cell r="W61"/>
          <cell r="X61">
            <v>12.190986525692992</v>
          </cell>
          <cell r="Y61">
            <v>19.405858368261722</v>
          </cell>
          <cell r="Z61">
            <v>1.3254385675410514</v>
          </cell>
          <cell r="AA61"/>
          <cell r="AB61">
            <v>20.731296935802774</v>
          </cell>
          <cell r="AC61"/>
          <cell r="AD61">
            <v>9.9520973534432837</v>
          </cell>
          <cell r="AE61"/>
          <cell r="AF61"/>
          <cell r="AG61">
            <v>7.8991962220335372</v>
          </cell>
          <cell r="AH61">
            <v>5.6874716847534215</v>
          </cell>
          <cell r="AI61">
            <v>1.6411951959340056</v>
          </cell>
          <cell r="AJ61">
            <v>0.50409089681699137</v>
          </cell>
          <cell r="AK61">
            <v>0.92029726883507845</v>
          </cell>
          <cell r="AL61">
            <v>16.652251268373032</v>
          </cell>
          <cell r="AM61"/>
          <cell r="AN61">
            <v>-4.0790456674297415</v>
          </cell>
          <cell r="AO61"/>
          <cell r="AP61">
            <v>71.903252615503703</v>
          </cell>
          <cell r="AQ61"/>
          <cell r="AR61">
            <v>16665.05</v>
          </cell>
        </row>
        <row r="62">
          <cell r="A62">
            <v>2014</v>
          </cell>
          <cell r="B62">
            <v>3.4336250581074874</v>
          </cell>
          <cell r="C62"/>
          <cell r="D62">
            <v>3.3528516924210563</v>
          </cell>
          <cell r="E62"/>
          <cell r="F62">
            <v>6.7864767505285428</v>
          </cell>
          <cell r="G62"/>
          <cell r="H62">
            <v>4.8637643865504367</v>
          </cell>
          <cell r="I62"/>
          <cell r="J62">
            <v>2.9089176823783558</v>
          </cell>
          <cell r="K62"/>
          <cell r="L62">
            <v>1.7355076687491815</v>
          </cell>
          <cell r="M62"/>
          <cell r="N62">
            <v>5.3618639298939452E-2</v>
          </cell>
          <cell r="O62"/>
          <cell r="P62">
            <v>8.5609060018738317E-2</v>
          </cell>
          <cell r="Q62"/>
          <cell r="R62">
            <v>4.7836530504452144</v>
          </cell>
          <cell r="S62"/>
          <cell r="T62">
            <v>9.6474174369956511</v>
          </cell>
          <cell r="U62"/>
          <cell r="V62">
            <v>2.4329587109420534</v>
          </cell>
          <cell r="W62"/>
          <cell r="X62">
            <v>12.080376147937704</v>
          </cell>
          <cell r="Y62">
            <v>18.866852898466245</v>
          </cell>
          <cell r="Z62">
            <v>1.3180490851758624</v>
          </cell>
          <cell r="AA62"/>
          <cell r="AB62">
            <v>20.18490198364211</v>
          </cell>
          <cell r="AC62"/>
          <cell r="AD62">
            <v>9.2194354614705958</v>
          </cell>
          <cell r="AE62"/>
          <cell r="AF62"/>
          <cell r="AG62">
            <v>8.0282197304963923</v>
          </cell>
          <cell r="AH62">
            <v>5.8918214880410114</v>
          </cell>
          <cell r="AI62">
            <v>1.8463774748752577</v>
          </cell>
          <cell r="AJ62">
            <v>0.53749893859387798</v>
          </cell>
          <cell r="AK62">
            <v>1.0901382058710511</v>
          </cell>
          <cell r="AL62">
            <v>17.394055837877591</v>
          </cell>
          <cell r="AM62"/>
          <cell r="AN62">
            <v>-2.7908461457645197</v>
          </cell>
          <cell r="AO62"/>
          <cell r="AP62">
            <v>73.571053763997966</v>
          </cell>
          <cell r="AQ62"/>
          <cell r="AR62">
            <v>17370.825000000001</v>
          </cell>
        </row>
        <row r="63">
          <cell r="A63">
            <v>2015</v>
          </cell>
          <cell r="B63">
            <v>3.2255942055028375</v>
          </cell>
          <cell r="C63"/>
          <cell r="D63">
            <v>3.2552910034625988</v>
          </cell>
          <cell r="E63"/>
          <cell r="F63">
            <v>6.4808852089654367</v>
          </cell>
          <cell r="G63"/>
          <cell r="H63">
            <v>4.8760638334634976</v>
          </cell>
          <cell r="I63"/>
          <cell r="J63">
            <v>2.9850119912363762</v>
          </cell>
          <cell r="K63"/>
          <cell r="L63">
            <v>1.9338691953085585</v>
          </cell>
          <cell r="M63"/>
          <cell r="N63">
            <v>5.1050183497017745E-2</v>
          </cell>
          <cell r="O63"/>
          <cell r="P63">
            <v>0.20818168623737812</v>
          </cell>
          <cell r="Q63"/>
          <cell r="R63">
            <v>5.1781130562793303</v>
          </cell>
          <cell r="S63"/>
          <cell r="T63">
            <v>10.054176889742827</v>
          </cell>
          <cell r="U63"/>
          <cell r="V63">
            <v>2.6435568702527479</v>
          </cell>
          <cell r="W63"/>
          <cell r="X63">
            <v>12.697733759995575</v>
          </cell>
          <cell r="Y63">
            <v>19.178618968961011</v>
          </cell>
          <cell r="Z63">
            <v>1.233990144378633</v>
          </cell>
          <cell r="AA63"/>
          <cell r="AB63">
            <v>20.412609113339645</v>
          </cell>
          <cell r="AC63"/>
          <cell r="AD63">
            <v>9.1244420792181842</v>
          </cell>
          <cell r="AE63"/>
          <cell r="AF63"/>
          <cell r="AG63">
            <v>8.5192488717179611</v>
          </cell>
          <cell r="AH63">
            <v>5.8899128475557925</v>
          </cell>
          <cell r="AI63">
            <v>1.900888111743118</v>
          </cell>
          <cell r="AJ63">
            <v>0.5433944529300776</v>
          </cell>
          <cell r="AK63">
            <v>1.1155236403596673</v>
          </cell>
          <cell r="AL63">
            <v>17.968967924306618</v>
          </cell>
          <cell r="AM63"/>
          <cell r="AN63">
            <v>-2.4436411890330296</v>
          </cell>
          <cell r="AO63"/>
          <cell r="AP63">
            <v>72.52350627898457</v>
          </cell>
          <cell r="AQ63"/>
          <cell r="AR63">
            <v>18086.125</v>
          </cell>
        </row>
        <row r="64">
          <cell r="A64">
            <v>2016</v>
          </cell>
          <cell r="B64">
            <v>3.155087700368874</v>
          </cell>
          <cell r="C64"/>
          <cell r="D64">
            <v>3.2392099211674497</v>
          </cell>
          <cell r="E64"/>
          <cell r="F64">
            <v>6.3942976215363254</v>
          </cell>
          <cell r="G64"/>
          <cell r="H64">
            <v>4.9108538057441891</v>
          </cell>
          <cell r="I64"/>
          <cell r="J64">
            <v>3.1741315943866368</v>
          </cell>
          <cell r="K64"/>
          <cell r="L64">
            <v>1.9868230280061232</v>
          </cell>
          <cell r="M64"/>
          <cell r="N64">
            <v>7.7173627173964351E-2</v>
          </cell>
          <cell r="O64"/>
          <cell r="P64">
            <v>0.22461005199306758</v>
          </cell>
          <cell r="Q64"/>
          <cell r="R64">
            <v>5.4627383015597912</v>
          </cell>
          <cell r="S64"/>
          <cell r="T64">
            <v>10.373592107303981</v>
          </cell>
          <cell r="U64"/>
          <cell r="V64">
            <v>2.7215235115214216</v>
          </cell>
          <cell r="W64"/>
          <cell r="X64">
            <v>13.095115618825403</v>
          </cell>
          <cell r="Y64">
            <v>19.489413240361728</v>
          </cell>
          <cell r="Z64">
            <v>1.2949470291120715</v>
          </cell>
          <cell r="AA64"/>
          <cell r="AB64">
            <v>20.784360269473797</v>
          </cell>
          <cell r="AC64"/>
          <cell r="AD64">
            <v>9.1158211330577466</v>
          </cell>
          <cell r="AE64"/>
          <cell r="AF64"/>
          <cell r="AG64">
            <v>8.3408749131762985</v>
          </cell>
          <cell r="AH64">
            <v>6.0156316382199631</v>
          </cell>
          <cell r="AI64">
            <v>1.6161468483838992</v>
          </cell>
          <cell r="AJ64">
            <v>0.51265299516484708</v>
          </cell>
          <cell r="AK64">
            <v>1.1449426457795251</v>
          </cell>
          <cell r="AL64">
            <v>17.630249040724532</v>
          </cell>
          <cell r="AM64"/>
          <cell r="AN64">
            <v>-3.154111228749267</v>
          </cell>
          <cell r="AO64"/>
          <cell r="AP64">
            <v>76.432501399294623</v>
          </cell>
          <cell r="AQ64"/>
          <cell r="AR64">
            <v>18536.125</v>
          </cell>
        </row>
        <row r="65">
          <cell r="A65">
            <v>2017</v>
          </cell>
          <cell r="B65">
            <v>3.0657931133000447</v>
          </cell>
          <cell r="C65"/>
          <cell r="D65">
            <v>3.1693000967488492</v>
          </cell>
          <cell r="E65"/>
          <cell r="F65">
            <v>6.2350932100488938</v>
          </cell>
          <cell r="G65"/>
          <cell r="H65">
            <v>4.8787600563610738</v>
          </cell>
          <cell r="I65"/>
          <cell r="J65">
            <v>3.0720733473153814</v>
          </cell>
          <cell r="K65"/>
          <cell r="L65">
            <v>1.9463115312940322</v>
          </cell>
          <cell r="M65"/>
          <cell r="N65">
            <v>8.4276688721941204E-2</v>
          </cell>
          <cell r="O65"/>
          <cell r="P65">
            <v>0.24976527040978658</v>
          </cell>
          <cell r="Q65"/>
          <cell r="R65">
            <v>5.3524268377411417</v>
          </cell>
          <cell r="S65"/>
          <cell r="T65">
            <v>10.231186894102215</v>
          </cell>
          <cell r="U65"/>
          <cell r="V65">
            <v>2.8527326679956091</v>
          </cell>
          <cell r="W65"/>
          <cell r="X65">
            <v>13.083919562097826</v>
          </cell>
          <cell r="Y65">
            <v>19.319012772146717</v>
          </cell>
          <cell r="Z65">
            <v>1.3638393060055711</v>
          </cell>
          <cell r="AA65"/>
          <cell r="AB65">
            <v>20.68285207815229</v>
          </cell>
          <cell r="AC65"/>
          <cell r="AD65">
            <v>9.0878258780445034</v>
          </cell>
          <cell r="AE65"/>
          <cell r="AF65"/>
          <cell r="AG65">
            <v>8.2444044751212608</v>
          </cell>
          <cell r="AH65">
            <v>6.0355542280545693</v>
          </cell>
          <cell r="AI65">
            <v>1.5430363554903348</v>
          </cell>
          <cell r="AJ65">
            <v>0.43542436382761818</v>
          </cell>
          <cell r="AK65">
            <v>0.9677274409604778</v>
          </cell>
          <cell r="AL65">
            <v>17.226146863454257</v>
          </cell>
          <cell r="AM65"/>
          <cell r="AN65">
            <v>-3.4567052146980304</v>
          </cell>
          <cell r="AO65"/>
          <cell r="AP65">
            <v>76.180635945119377</v>
          </cell>
          <cell r="AQ65"/>
          <cell r="AR65">
            <v>19250.875</v>
          </cell>
        </row>
        <row r="66">
          <cell r="A66">
            <v>2018</v>
          </cell>
          <cell r="B66">
            <v>3.0682436069737848</v>
          </cell>
          <cell r="C66"/>
          <cell r="D66">
            <v>3.1483733953531914</v>
          </cell>
          <cell r="E66"/>
          <cell r="F66">
            <v>6.2166170023269762</v>
          </cell>
          <cell r="G66"/>
          <cell r="H66">
            <v>4.8388054443120883</v>
          </cell>
          <cell r="I66"/>
          <cell r="J66">
            <v>2.8670124897909908</v>
          </cell>
          <cell r="K66"/>
          <cell r="L66">
            <v>1.9175420032200723</v>
          </cell>
          <cell r="M66"/>
          <cell r="N66">
            <v>8.5155762069420035E-2</v>
          </cell>
          <cell r="O66"/>
          <cell r="P66">
            <v>0.2428087309046876</v>
          </cell>
          <cell r="Q66"/>
          <cell r="R66">
            <v>5.1125189859851696</v>
          </cell>
          <cell r="S66"/>
          <cell r="T66">
            <v>9.951324430297257</v>
          </cell>
          <cell r="U66"/>
          <cell r="V66">
            <v>2.4777803920505872</v>
          </cell>
          <cell r="W66"/>
          <cell r="X66">
            <v>12.429104822347844</v>
          </cell>
          <cell r="Y66">
            <v>18.645721824674823</v>
          </cell>
          <cell r="Z66">
            <v>1.60128999991377</v>
          </cell>
          <cell r="AA66"/>
          <cell r="AB66">
            <v>20.24701182458859</v>
          </cell>
          <cell r="AC66"/>
          <cell r="AD66">
            <v>8.6943973943775639</v>
          </cell>
          <cell r="AE66"/>
          <cell r="AF66"/>
          <cell r="AG66">
            <v>8.2955075432720324</v>
          </cell>
          <cell r="AH66">
            <v>5.7685415930119257</v>
          </cell>
          <cell r="AI66">
            <v>1.0088065406641924</v>
          </cell>
          <cell r="AJ66">
            <v>0.46803640874470154</v>
          </cell>
          <cell r="AK66">
            <v>0.86697553410209438</v>
          </cell>
          <cell r="AL66">
            <v>16.407867619794946</v>
          </cell>
          <cell r="AM66"/>
          <cell r="AN66">
            <v>-3.8391442047936453</v>
          </cell>
          <cell r="AO66"/>
          <cell r="AP66">
            <v>77.604813108921959</v>
          </cell>
          <cell r="AQ66"/>
          <cell r="AR66">
            <v>20294.575000000001</v>
          </cell>
        </row>
        <row r="67">
          <cell r="A67">
            <v>2019</v>
          </cell>
          <cell r="B67">
            <v>3.1976191714376219</v>
          </cell>
          <cell r="C67"/>
          <cell r="D67">
            <v>3.1265347030819339</v>
          </cell>
          <cell r="E67"/>
          <cell r="F67">
            <v>6.3241538745195562</v>
          </cell>
          <cell r="G67"/>
          <cell r="H67">
            <v>4.9095795729069653</v>
          </cell>
          <cell r="I67"/>
          <cell r="J67">
            <v>3.0439999432685805</v>
          </cell>
          <cell r="K67"/>
          <cell r="L67">
            <v>1.9355862010277842</v>
          </cell>
          <cell r="M67"/>
          <cell r="N67">
            <v>8.3626839634460562E-2</v>
          </cell>
          <cell r="O67"/>
          <cell r="P67">
            <v>0.26253882556506858</v>
          </cell>
          <cell r="Q67"/>
          <cell r="R67">
            <v>5.3257518094958938</v>
          </cell>
          <cell r="S67"/>
          <cell r="T67">
            <v>10.235331382402858</v>
          </cell>
          <cell r="U67"/>
          <cell r="V67">
            <v>2.6904213726166906</v>
          </cell>
          <cell r="W67"/>
          <cell r="X67">
            <v>12.925752755019548</v>
          </cell>
          <cell r="Y67">
            <v>19.249906629539105</v>
          </cell>
          <cell r="Z67">
            <v>1.7736038161334702</v>
          </cell>
          <cell r="AA67"/>
          <cell r="AB67">
            <v>21.023510445672574</v>
          </cell>
          <cell r="AC67"/>
          <cell r="AD67">
            <v>9.0145752471362464</v>
          </cell>
          <cell r="AE67"/>
          <cell r="AF67"/>
          <cell r="AG67">
            <v>8.1213721439276103</v>
          </cell>
          <cell r="AH67">
            <v>5.8769637344402268</v>
          </cell>
          <cell r="AI67">
            <v>1.088510469310666</v>
          </cell>
          <cell r="AJ67">
            <v>0.46762763387433054</v>
          </cell>
          <cell r="AK67">
            <v>0.81898895155609575</v>
          </cell>
          <cell r="AL67">
            <v>16.373462933108929</v>
          </cell>
          <cell r="AM67"/>
          <cell r="AN67">
            <v>-4.6500475125636456</v>
          </cell>
          <cell r="AO67"/>
          <cell r="AP67">
            <v>79.427296322385757</v>
          </cell>
          <cell r="AQ67"/>
          <cell r="AR67">
            <v>21152.3</v>
          </cell>
        </row>
        <row r="68">
          <cell r="A68">
            <v>2020</v>
          </cell>
          <cell r="B68">
            <v>3.4075513265602049</v>
          </cell>
          <cell r="C68"/>
          <cell r="D68">
            <v>4.3632141054206919</v>
          </cell>
          <cell r="E68"/>
          <cell r="F68">
            <v>7.7707654319808954</v>
          </cell>
          <cell r="G68"/>
          <cell r="H68">
            <v>5.2028370284001193</v>
          </cell>
          <cell r="I68"/>
          <cell r="J68">
            <v>3.6706364218975822</v>
          </cell>
          <cell r="K68"/>
          <cell r="L68">
            <v>2.1886029556556186</v>
          </cell>
          <cell r="M68"/>
          <cell r="N68">
            <v>8.0580581177894281E-2</v>
          </cell>
          <cell r="O68"/>
          <cell r="P68">
            <v>0.27369232586920694</v>
          </cell>
          <cell r="Q68"/>
          <cell r="R68">
            <v>6.213512284600303</v>
          </cell>
          <cell r="S68"/>
          <cell r="T68">
            <v>11.416349313000424</v>
          </cell>
          <cell r="U68"/>
          <cell r="V68">
            <v>10.448842907249983</v>
          </cell>
          <cell r="W68"/>
          <cell r="X68">
            <v>21.865192220250407</v>
          </cell>
          <cell r="Y68">
            <v>29.635957652231305</v>
          </cell>
          <cell r="Z68">
            <v>1.6491808874127454</v>
          </cell>
          <cell r="AA68"/>
          <cell r="AB68">
            <v>31.285138539644048</v>
          </cell>
          <cell r="AC68"/>
          <cell r="AD68">
            <v>18.219608339230881</v>
          </cell>
          <cell r="AE68"/>
          <cell r="AF68"/>
          <cell r="AG68">
            <v>7.6793246125222137</v>
          </cell>
          <cell r="AH68">
            <v>6.2533729393891289</v>
          </cell>
          <cell r="AI68">
            <v>1.0112910675136857</v>
          </cell>
          <cell r="AJ68">
            <v>0.4142643859370656</v>
          </cell>
          <cell r="AK68">
            <v>0.97346402217875594</v>
          </cell>
          <cell r="AL68">
            <v>16.331717027540851</v>
          </cell>
          <cell r="AM68"/>
          <cell r="AN68">
            <v>-14.953421512103199</v>
          </cell>
          <cell r="AO68"/>
          <cell r="AP68">
            <v>100.32792668503758</v>
          </cell>
          <cell r="AQ68"/>
          <cell r="AR68">
            <v>20947.974999999999</v>
          </cell>
        </row>
        <row r="69">
          <cell r="A69">
            <v>2021</v>
          </cell>
          <cell r="B69">
            <v>3.3159555595797405</v>
          </cell>
          <cell r="C69"/>
          <cell r="D69">
            <v>4.0008629641925744</v>
          </cell>
          <cell r="E69"/>
          <cell r="F69">
            <v>7.316818523772314</v>
          </cell>
          <cell r="G69"/>
          <cell r="H69">
            <v>5.0473434228602789</v>
          </cell>
          <cell r="I69"/>
          <cell r="J69">
            <v>3.079959445154266</v>
          </cell>
          <cell r="K69"/>
          <cell r="L69">
            <v>2.3277140056182097</v>
          </cell>
          <cell r="M69"/>
          <cell r="N69">
            <v>7.1956905446175945E-2</v>
          </cell>
          <cell r="O69"/>
          <cell r="P69">
            <v>0.32015971544538224</v>
          </cell>
          <cell r="Q69"/>
          <cell r="R69">
            <v>5.7997900716640345</v>
          </cell>
          <cell r="S69"/>
          <cell r="T69">
            <v>10.847133494524313</v>
          </cell>
          <cell r="U69"/>
          <cell r="V69">
            <v>10.765965675934588</v>
          </cell>
          <cell r="W69"/>
          <cell r="X69">
            <v>21.613099170458899</v>
          </cell>
          <cell r="Y69">
            <v>28.929917694231211</v>
          </cell>
          <cell r="Z69">
            <v>1.575414910277434</v>
          </cell>
          <cell r="AA69"/>
          <cell r="AB69">
            <v>30.505332604508645</v>
          </cell>
          <cell r="AC69"/>
          <cell r="AD69">
            <v>18.0827841997069</v>
          </cell>
          <cell r="AE69"/>
          <cell r="AF69"/>
          <cell r="AG69">
            <v>9.1410577571202918</v>
          </cell>
          <cell r="AH69">
            <v>5.8757040927082871</v>
          </cell>
          <cell r="AI69">
            <v>1.6625742937275245</v>
          </cell>
          <cell r="AJ69">
            <v>0.33657392037255013</v>
          </cell>
          <cell r="AK69">
            <v>1.0800108653004563</v>
          </cell>
          <cell r="AL69">
            <v>18.095920929229113</v>
          </cell>
          <cell r="AM69"/>
          <cell r="AN69">
            <v>-12.409411675279534</v>
          </cell>
          <cell r="AO69"/>
          <cell r="AP69">
            <v>99.63894561872408</v>
          </cell>
          <cell r="AQ69"/>
          <cell r="AR69">
            <v>22364.775000000001</v>
          </cell>
        </row>
        <row r="70">
          <cell r="A70">
            <v>2022</v>
          </cell>
          <cell r="B70">
            <v>3.0788391985911456</v>
          </cell>
          <cell r="C70"/>
          <cell r="D70">
            <v>3.8939484845618257</v>
          </cell>
          <cell r="E70"/>
          <cell r="F70">
            <v>6.9727876831529718</v>
          </cell>
          <cell r="G70"/>
          <cell r="H70">
            <v>4.9062181300546461</v>
          </cell>
          <cell r="I70"/>
          <cell r="J70">
            <v>3.1089192435832476</v>
          </cell>
          <cell r="K70"/>
          <cell r="L70">
            <v>2.3862125513968673</v>
          </cell>
          <cell r="M70"/>
          <cell r="N70">
            <v>6.959553759211913E-2</v>
          </cell>
          <cell r="O70"/>
          <cell r="P70">
            <v>0.3608431030036634</v>
          </cell>
          <cell r="Q70"/>
          <cell r="R70">
            <v>5.9255704355758976</v>
          </cell>
          <cell r="S70"/>
          <cell r="T70">
            <v>10.831788565630545</v>
          </cell>
          <cell r="U70"/>
          <cell r="V70">
            <v>4.3578201961665988</v>
          </cell>
          <cell r="W70"/>
          <cell r="X70">
            <v>15.189608761797144</v>
          </cell>
          <cell r="Y70">
            <v>22.162396444950115</v>
          </cell>
          <cell r="Z70">
            <v>1.6159115176929626</v>
          </cell>
          <cell r="AA70"/>
          <cell r="AB70">
            <v>23.778307962643076</v>
          </cell>
          <cell r="AC70"/>
          <cell r="AD70">
            <v>11.330607879319569</v>
          </cell>
          <cell r="AE70"/>
          <cell r="AF70"/>
          <cell r="AG70">
            <v>10.619960742058673</v>
          </cell>
          <cell r="AH70">
            <v>5.9309401366609169</v>
          </cell>
          <cell r="AI70">
            <v>1.5987616805172018</v>
          </cell>
          <cell r="AJ70">
            <v>0.35455820399615912</v>
          </cell>
          <cell r="AK70">
            <v>1.0795690891820668</v>
          </cell>
          <cell r="AL70">
            <v>19.583789852415016</v>
          </cell>
          <cell r="AM70"/>
          <cell r="AN70">
            <v>-4.1945181102280573</v>
          </cell>
          <cell r="AO70"/>
          <cell r="AP70">
            <v>97.888035010127112</v>
          </cell>
          <cell r="AQ70"/>
          <cell r="AR70">
            <v>24694.112000000001</v>
          </cell>
        </row>
        <row r="71">
          <cell r="A71">
            <v>2023</v>
          </cell>
          <cell r="B71">
            <v>3.0283957861052202</v>
          </cell>
          <cell r="C71"/>
          <cell r="D71">
            <v>3.6703170177305595</v>
          </cell>
          <cell r="E71"/>
          <cell r="F71">
            <v>6.6987128038357797</v>
          </cell>
          <cell r="G71"/>
          <cell r="H71">
            <v>5.03165665053384</v>
          </cell>
          <cell r="I71"/>
          <cell r="J71">
            <v>3.2330401436481591</v>
          </cell>
          <cell r="K71"/>
          <cell r="L71">
            <v>2.2917515572224461</v>
          </cell>
          <cell r="M71"/>
          <cell r="N71">
            <v>6.8053452505572848E-2</v>
          </cell>
          <cell r="O71"/>
          <cell r="P71">
            <v>0.22707604379750534</v>
          </cell>
          <cell r="Q71"/>
          <cell r="R71">
            <v>5.8199211971736826</v>
          </cell>
          <cell r="S71"/>
          <cell r="T71">
            <v>10.851577847707523</v>
          </cell>
          <cell r="U71"/>
          <cell r="V71">
            <v>3.1488546272765352</v>
          </cell>
          <cell r="W71"/>
          <cell r="X71">
            <v>14.000432474984056</v>
          </cell>
          <cell r="Y71">
            <v>20.699145278819834</v>
          </cell>
          <cell r="Z71">
            <v>1.6853033353928106</v>
          </cell>
          <cell r="AA71"/>
          <cell r="AB71">
            <v>22.384448614212644</v>
          </cell>
          <cell r="AC71"/>
          <cell r="AD71">
            <v>9.8475674311123136</v>
          </cell>
          <cell r="AE71"/>
          <cell r="AF71"/>
          <cell r="AG71">
            <v>9.82797495760998</v>
          </cell>
          <cell r="AH71">
            <v>5.9897099307811361</v>
          </cell>
          <cell r="AI71">
            <v>1.7383184878711118</v>
          </cell>
          <cell r="AJ71">
            <v>0.34392965642705536</v>
          </cell>
          <cell r="AK71">
            <v>0.73446051222904196</v>
          </cell>
          <cell r="AL71">
            <v>18.634393544918325</v>
          </cell>
          <cell r="AM71"/>
          <cell r="AN71">
            <v>-3.7500550692943198</v>
          </cell>
          <cell r="AO71"/>
          <cell r="AP71">
            <v>96.010307752369428</v>
          </cell>
          <cell r="AQ71"/>
          <cell r="AR71">
            <v>26239.668000000001</v>
          </cell>
        </row>
        <row r="72">
          <cell r="A72">
            <v>2024</v>
          </cell>
          <cell r="B72">
            <v>2.983422600388336</v>
          </cell>
          <cell r="C72"/>
          <cell r="D72">
            <v>3.605845492816802</v>
          </cell>
          <cell r="E72"/>
          <cell r="F72">
            <v>6.5892680932051393</v>
          </cell>
          <cell r="G72"/>
          <cell r="H72">
            <v>5.1629067263400783</v>
          </cell>
          <cell r="I72"/>
          <cell r="J72">
            <v>3.1250345812888387</v>
          </cell>
          <cell r="K72"/>
          <cell r="L72">
            <v>1.9985694797178679</v>
          </cell>
          <cell r="M72"/>
          <cell r="N72">
            <v>6.3578272067809E-2</v>
          </cell>
          <cell r="O72"/>
          <cell r="P72">
            <v>0.23889761996455211</v>
          </cell>
          <cell r="Q72"/>
          <cell r="R72">
            <v>5.4260799530390678</v>
          </cell>
          <cell r="S72"/>
          <cell r="T72">
            <v>10.588986679379145</v>
          </cell>
          <cell r="U72"/>
          <cell r="V72">
            <v>2.8089790064552962</v>
          </cell>
          <cell r="W72"/>
          <cell r="X72">
            <v>13.397965685834439</v>
          </cell>
          <cell r="Y72">
            <v>19.987233779039578</v>
          </cell>
          <cell r="Z72">
            <v>1.924027794012408</v>
          </cell>
          <cell r="AA72"/>
          <cell r="AB72">
            <v>21.911261573051988</v>
          </cell>
          <cell r="AC72"/>
          <cell r="AD72">
            <v>9.3982470996604359</v>
          </cell>
          <cell r="AE72"/>
          <cell r="AF72"/>
          <cell r="AG72">
            <v>9.3133869070018918</v>
          </cell>
          <cell r="AH72">
            <v>5.9543281483080177</v>
          </cell>
          <cell r="AI72">
            <v>1.7515848764985378</v>
          </cell>
          <cell r="AJ72">
            <v>0.34336151013694372</v>
          </cell>
          <cell r="AK72">
            <v>0.67964736795627256</v>
          </cell>
          <cell r="AL72">
            <v>18.042308809901662</v>
          </cell>
          <cell r="AM72"/>
          <cell r="AN72">
            <v>-3.8689527631503262</v>
          </cell>
          <cell r="AO72"/>
          <cell r="AP72">
            <v>96.065625850791307</v>
          </cell>
          <cell r="AQ72"/>
          <cell r="AR72">
            <v>27290.77</v>
          </cell>
        </row>
        <row r="73">
          <cell r="A73">
            <v>2025</v>
          </cell>
          <cell r="B73">
            <v>2.9775906939918033</v>
          </cell>
          <cell r="C73"/>
          <cell r="D73">
            <v>3.6077215498279656</v>
          </cell>
          <cell r="E73"/>
          <cell r="F73">
            <v>6.5853122438197689</v>
          </cell>
          <cell r="G73"/>
          <cell r="H73">
            <v>5.2751126308721075</v>
          </cell>
          <cell r="I73"/>
          <cell r="J73">
            <v>3.4216022348183541</v>
          </cell>
          <cell r="K73"/>
          <cell r="L73">
            <v>1.9352793763471348</v>
          </cell>
          <cell r="M73"/>
          <cell r="N73">
            <v>6.3265993923408453E-2</v>
          </cell>
          <cell r="O73"/>
          <cell r="P73">
            <v>0.25239898593306126</v>
          </cell>
          <cell r="Q73"/>
          <cell r="R73">
            <v>5.672546591021959</v>
          </cell>
          <cell r="S73"/>
          <cell r="T73">
            <v>10.947659221894067</v>
          </cell>
          <cell r="U73"/>
          <cell r="V73">
            <v>2.6136644359797372</v>
          </cell>
          <cell r="W73"/>
          <cell r="X73">
            <v>13.561323657873803</v>
          </cell>
          <cell r="Y73">
            <v>20.146635901693571</v>
          </cell>
          <cell r="Z73">
            <v>2.1368349430330151</v>
          </cell>
          <cell r="AA73"/>
          <cell r="AB73">
            <v>22.283470844726587</v>
          </cell>
          <cell r="AC73"/>
          <cell r="AD73">
            <v>9.1989766797995056</v>
          </cell>
          <cell r="AE73"/>
          <cell r="AF73"/>
          <cell r="AG73">
            <v>8.9813269460359386</v>
          </cell>
          <cell r="AH73">
            <v>5.9037012764124732</v>
          </cell>
          <cell r="AI73">
            <v>1.7090166103123214</v>
          </cell>
          <cell r="AJ73">
            <v>0.32775505965241125</v>
          </cell>
          <cell r="AK73">
            <v>0.69872737938288465</v>
          </cell>
          <cell r="AL73">
            <v>17.620527271796028</v>
          </cell>
          <cell r="AM73"/>
          <cell r="AN73">
            <v>-4.6629435729305575</v>
          </cell>
          <cell r="AO73"/>
          <cell r="AP73">
            <v>97.488708615352664</v>
          </cell>
          <cell r="AQ73"/>
          <cell r="AR73">
            <v>28271.112000000001</v>
          </cell>
        </row>
        <row r="74">
          <cell r="A74">
            <v>2026</v>
          </cell>
          <cell r="B74">
            <v>2.9502173270670533</v>
          </cell>
          <cell r="C74"/>
          <cell r="D74">
            <v>3.645879888287245</v>
          </cell>
          <cell r="E74"/>
          <cell r="F74">
            <v>6.5960972153542974</v>
          </cell>
          <cell r="G74"/>
          <cell r="H74">
            <v>5.3875545299456498</v>
          </cell>
          <cell r="I74"/>
          <cell r="J74">
            <v>3.5764045211027717</v>
          </cell>
          <cell r="K74"/>
          <cell r="L74">
            <v>1.9744289099532544</v>
          </cell>
          <cell r="M74"/>
          <cell r="N74">
            <v>6.3065305273389827E-2</v>
          </cell>
          <cell r="O74"/>
          <cell r="P74">
            <v>0.2560812899723397</v>
          </cell>
          <cell r="Q74"/>
          <cell r="R74">
            <v>5.8699800263017554</v>
          </cell>
          <cell r="S74"/>
          <cell r="T74">
            <v>11.257534556247407</v>
          </cell>
          <cell r="U74"/>
          <cell r="V74">
            <v>2.5190757428769706</v>
          </cell>
          <cell r="W74"/>
          <cell r="X74">
            <v>13.776610299124375</v>
          </cell>
          <cell r="Y74">
            <v>20.372707514478677</v>
          </cell>
          <cell r="Z74">
            <v>2.3272795833924453</v>
          </cell>
          <cell r="AA74"/>
          <cell r="AB74">
            <v>22.699987097871123</v>
          </cell>
          <cell r="AC74"/>
          <cell r="AD74">
            <v>9.1151729582312697</v>
          </cell>
          <cell r="AE74"/>
          <cell r="AF74"/>
          <cell r="AG74">
            <v>9.4679723785101917</v>
          </cell>
          <cell r="AH74">
            <v>5.8958492047286297</v>
          </cell>
          <cell r="AI74">
            <v>1.6161624859122148</v>
          </cell>
          <cell r="AJ74">
            <v>0.3164165102420215</v>
          </cell>
          <cell r="AK74">
            <v>0.74376536057213183</v>
          </cell>
          <cell r="AL74">
            <v>18.040165939965192</v>
          </cell>
          <cell r="AM74"/>
          <cell r="AN74">
            <v>-4.6598211579059319</v>
          </cell>
          <cell r="AO74"/>
          <cell r="AP74">
            <v>98.833495156644688</v>
          </cell>
          <cell r="AQ74"/>
          <cell r="AR74">
            <v>29266.488000000001</v>
          </cell>
        </row>
        <row r="75">
          <cell r="A75">
            <v>2027</v>
          </cell>
          <cell r="B75">
            <v>2.9178893113719506</v>
          </cell>
          <cell r="C75"/>
          <cell r="D75">
            <v>3.6618612789987854</v>
          </cell>
          <cell r="E75"/>
          <cell r="F75">
            <v>6.5797505903707361</v>
          </cell>
          <cell r="G75"/>
          <cell r="H75">
            <v>5.4898906717929057</v>
          </cell>
          <cell r="I75"/>
          <cell r="J75">
            <v>3.7145947347383546</v>
          </cell>
          <cell r="K75"/>
          <cell r="L75">
            <v>2.0040064898251297</v>
          </cell>
          <cell r="M75"/>
          <cell r="N75">
            <v>6.2835069267924468E-2</v>
          </cell>
          <cell r="O75"/>
          <cell r="P75">
            <v>0.25432394555836935</v>
          </cell>
          <cell r="Q75"/>
          <cell r="R75">
            <v>6.0357602393897789</v>
          </cell>
          <cell r="S75"/>
          <cell r="T75">
            <v>11.525650911182685</v>
          </cell>
          <cell r="U75"/>
          <cell r="V75">
            <v>2.3394730307359386</v>
          </cell>
          <cell r="W75"/>
          <cell r="X75">
            <v>13.865123941918622</v>
          </cell>
          <cell r="Y75">
            <v>20.444874532289358</v>
          </cell>
          <cell r="Z75">
            <v>2.4940567301868257</v>
          </cell>
          <cell r="AA75"/>
          <cell r="AB75">
            <v>22.938931262476185</v>
          </cell>
          <cell r="AC75"/>
          <cell r="AD75">
            <v>8.919223621106676</v>
          </cell>
          <cell r="AE75"/>
          <cell r="AF75"/>
          <cell r="AG75">
            <v>9.7903658036908343</v>
          </cell>
          <cell r="AH75">
            <v>5.8896824677793473</v>
          </cell>
          <cell r="AI75">
            <v>1.5061822270418084</v>
          </cell>
          <cell r="AJ75">
            <v>0.30588701200206203</v>
          </cell>
          <cell r="AK75">
            <v>0.80035505984678668</v>
          </cell>
          <cell r="AL75">
            <v>18.292472570360836</v>
          </cell>
          <cell r="AM75"/>
          <cell r="AN75">
            <v>-4.646458692115349</v>
          </cell>
          <cell r="AO75"/>
          <cell r="AP75">
            <v>99.981062771505592</v>
          </cell>
          <cell r="AQ75"/>
          <cell r="AR75">
            <v>30331.788</v>
          </cell>
        </row>
        <row r="76">
          <cell r="A76">
            <v>2028</v>
          </cell>
          <cell r="B76">
            <v>2.9013022039202685</v>
          </cell>
          <cell r="C76"/>
          <cell r="D76">
            <v>3.631720394250002</v>
          </cell>
          <cell r="E76"/>
          <cell r="F76">
            <v>6.5330225981702714</v>
          </cell>
          <cell r="G76"/>
          <cell r="H76">
            <v>5.5910859914465254</v>
          </cell>
          <cell r="I76"/>
          <cell r="J76">
            <v>4.092296982019664</v>
          </cell>
          <cell r="K76"/>
          <cell r="L76">
            <v>2.0299955981302538</v>
          </cell>
          <cell r="M76"/>
          <cell r="N76">
            <v>6.2702824247251682E-2</v>
          </cell>
          <cell r="O76"/>
          <cell r="P76">
            <v>0.25653118689779975</v>
          </cell>
          <cell r="Q76"/>
          <cell r="R76">
            <v>6.4415265912949691</v>
          </cell>
          <cell r="S76"/>
          <cell r="T76">
            <v>12.032612582741493</v>
          </cell>
          <cell r="U76"/>
          <cell r="V76">
            <v>2.3909933806804311</v>
          </cell>
          <cell r="W76"/>
          <cell r="X76">
            <v>14.423605963421926</v>
          </cell>
          <cell r="Y76">
            <v>20.956628561592197</v>
          </cell>
          <cell r="Z76">
            <v>2.6748187007687712</v>
          </cell>
          <cell r="AA76"/>
          <cell r="AB76">
            <v>23.631447262360965</v>
          </cell>
          <cell r="AC76"/>
          <cell r="AD76">
            <v>8.9240159788507025</v>
          </cell>
          <cell r="AE76"/>
          <cell r="AF76"/>
          <cell r="AG76">
            <v>9.6844405655481598</v>
          </cell>
          <cell r="AH76">
            <v>5.8864019065876239</v>
          </cell>
          <cell r="AI76">
            <v>1.4641870102284718</v>
          </cell>
          <cell r="AJ76">
            <v>0.29611625509502132</v>
          </cell>
          <cell r="AK76">
            <v>0.82143780437531966</v>
          </cell>
          <cell r="AL76">
            <v>18.152583541834595</v>
          </cell>
          <cell r="AM76"/>
          <cell r="AN76">
            <v>-5.4788637205263706</v>
          </cell>
          <cell r="AO76"/>
          <cell r="AP76">
            <v>101.96437089786075</v>
          </cell>
          <cell r="AQ76"/>
          <cell r="AR76">
            <v>31486.62</v>
          </cell>
        </row>
        <row r="77">
          <cell r="A77">
            <v>2029</v>
          </cell>
          <cell r="B77">
            <v>2.8240399350229071</v>
          </cell>
          <cell r="C77"/>
          <cell r="D77">
            <v>3.5827815288139844</v>
          </cell>
          <cell r="E77"/>
          <cell r="F77">
            <v>6.4068214638368914</v>
          </cell>
          <cell r="G77"/>
          <cell r="H77">
            <v>5.6841140666175676</v>
          </cell>
          <cell r="I77"/>
          <cell r="J77">
            <v>3.6915718523683037</v>
          </cell>
          <cell r="K77"/>
          <cell r="L77">
            <v>2.0536343753214203</v>
          </cell>
          <cell r="M77"/>
          <cell r="N77">
            <v>6.2596005733560597E-2</v>
          </cell>
          <cell r="O77"/>
          <cell r="P77">
            <v>0.26327979656527384</v>
          </cell>
          <cell r="Q77"/>
          <cell r="R77">
            <v>6.0710820299885579</v>
          </cell>
          <cell r="S77"/>
          <cell r="T77">
            <v>11.755196096606126</v>
          </cell>
          <cell r="U77"/>
          <cell r="V77">
            <v>2.1952739236239456</v>
          </cell>
          <cell r="W77"/>
          <cell r="X77">
            <v>13.950470020230071</v>
          </cell>
          <cell r="Y77">
            <v>20.357291484066963</v>
          </cell>
          <cell r="Z77">
            <v>2.8262406833078892</v>
          </cell>
          <cell r="AA77"/>
          <cell r="AB77">
            <v>23.18353216737485</v>
          </cell>
          <cell r="AC77"/>
          <cell r="AD77">
            <v>8.6020953874608352</v>
          </cell>
          <cell r="AE77"/>
          <cell r="AF77"/>
          <cell r="AG77">
            <v>9.6892925495959261</v>
          </cell>
          <cell r="AH77">
            <v>5.878430970397031</v>
          </cell>
          <cell r="AI77">
            <v>1.4379261370800258</v>
          </cell>
          <cell r="AJ77">
            <v>0.28680640705070842</v>
          </cell>
          <cell r="AK77">
            <v>0.84529213328770736</v>
          </cell>
          <cell r="AL77">
            <v>18.137748197411398</v>
          </cell>
          <cell r="AM77"/>
          <cell r="AN77">
            <v>-5.045783969963451</v>
          </cell>
          <cell r="AO77"/>
          <cell r="AP77">
            <v>103.19075795757722</v>
          </cell>
          <cell r="AQ77"/>
          <cell r="AR77">
            <v>32716.145</v>
          </cell>
        </row>
        <row r="78">
          <cell r="A78">
            <v>2030</v>
          </cell>
          <cell r="B78">
            <v>2.8025885207927348</v>
          </cell>
          <cell r="C78"/>
          <cell r="D78">
            <v>3.5364812295473764</v>
          </cell>
          <cell r="E78"/>
          <cell r="F78">
            <v>6.3390697503401112</v>
          </cell>
          <cell r="G78"/>
          <cell r="H78">
            <v>5.7729690774717808</v>
          </cell>
          <cell r="I78"/>
          <cell r="J78">
            <v>4.0563120932455776</v>
          </cell>
          <cell r="K78"/>
          <cell r="L78">
            <v>2.0833827260359601</v>
          </cell>
          <cell r="M78"/>
          <cell r="N78">
            <v>6.2556899658050516E-2</v>
          </cell>
          <cell r="O78"/>
          <cell r="P78">
            <v>0.26422325991837337</v>
          </cell>
          <cell r="Q78"/>
          <cell r="R78">
            <v>6.4664749788579625</v>
          </cell>
          <cell r="S78"/>
          <cell r="T78">
            <v>12.239444056329743</v>
          </cell>
          <cell r="U78"/>
          <cell r="V78">
            <v>2.2066610287899397</v>
          </cell>
          <cell r="W78"/>
          <cell r="X78">
            <v>14.446105085119681</v>
          </cell>
          <cell r="Y78">
            <v>20.785174835459795</v>
          </cell>
          <cell r="Z78">
            <v>2.9632680075008273</v>
          </cell>
          <cell r="AA78"/>
          <cell r="AB78">
            <v>23.748442842960621</v>
          </cell>
          <cell r="AC78"/>
          <cell r="AD78">
            <v>8.5457307791300501</v>
          </cell>
          <cell r="AE78"/>
          <cell r="AF78"/>
          <cell r="AG78">
            <v>9.709691510093025</v>
          </cell>
          <cell r="AH78">
            <v>5.8697356326065373</v>
          </cell>
          <cell r="AI78">
            <v>1.4121645769754019</v>
          </cell>
          <cell r="AJ78">
            <v>0.27787770710004783</v>
          </cell>
          <cell r="AK78">
            <v>0.85410302606905164</v>
          </cell>
          <cell r="AL78">
            <v>18.123572452844066</v>
          </cell>
          <cell r="AM78"/>
          <cell r="AN78">
            <v>-5.6248703901165573</v>
          </cell>
          <cell r="AO78"/>
          <cell r="AP78">
            <v>105.32913188954664</v>
          </cell>
          <cell r="AQ78"/>
          <cell r="AR78">
            <v>33996.25</v>
          </cell>
        </row>
        <row r="79">
          <cell r="A79">
            <v>2031</v>
          </cell>
          <cell r="B79">
            <v>2.7643702322627206</v>
          </cell>
          <cell r="C79"/>
          <cell r="D79">
            <v>3.4902492786031392</v>
          </cell>
          <cell r="E79"/>
          <cell r="F79">
            <v>6.2546195108658598</v>
          </cell>
          <cell r="G79"/>
          <cell r="H79">
            <v>5.8561382101022064</v>
          </cell>
          <cell r="I79"/>
          <cell r="J79">
            <v>4.1480914100825457</v>
          </cell>
          <cell r="K79"/>
          <cell r="L79">
            <v>2.1202832854516243</v>
          </cell>
          <cell r="M79"/>
          <cell r="N79">
            <v>4.8109168937678429E-2</v>
          </cell>
          <cell r="O79"/>
          <cell r="P79">
            <v>0.27384652951424321</v>
          </cell>
          <cell r="Q79"/>
          <cell r="R79">
            <v>6.5903303939860907</v>
          </cell>
          <cell r="S79"/>
          <cell r="T79">
            <v>12.446468604088297</v>
          </cell>
          <cell r="U79"/>
          <cell r="V79">
            <v>2.1685368583452691</v>
          </cell>
          <cell r="W79"/>
          <cell r="X79">
            <v>14.615005462433567</v>
          </cell>
          <cell r="Y79">
            <v>20.869624973299423</v>
          </cell>
          <cell r="Z79">
            <v>3.1105574808157934</v>
          </cell>
          <cell r="AA79"/>
          <cell r="AB79">
            <v>23.980182454115219</v>
          </cell>
          <cell r="AC79"/>
          <cell r="AD79">
            <v>8.423156369211128</v>
          </cell>
          <cell r="AE79"/>
          <cell r="AF79"/>
          <cell r="AG79">
            <v>9.7275204946022384</v>
          </cell>
          <cell r="AH79">
            <v>5.8661615435163306</v>
          </cell>
          <cell r="AI79">
            <v>1.3903042993418124</v>
          </cell>
          <cell r="AJ79">
            <v>0.2691576481205174</v>
          </cell>
          <cell r="AK79">
            <v>0.87324753057909688</v>
          </cell>
          <cell r="AL79">
            <v>18.126391516159995</v>
          </cell>
          <cell r="AM79"/>
          <cell r="AN79">
            <v>-5.8537909379552255</v>
          </cell>
          <cell r="AO79"/>
          <cell r="AP79">
            <v>107.45149329546591</v>
          </cell>
          <cell r="AQ79"/>
          <cell r="AR79">
            <v>35317.591999999997</v>
          </cell>
        </row>
        <row r="80">
          <cell r="A80">
            <v>2032</v>
          </cell>
          <cell r="B80">
            <v>2.7217422692554321</v>
          </cell>
          <cell r="C80"/>
          <cell r="D80">
            <v>3.441648091359975</v>
          </cell>
          <cell r="E80"/>
          <cell r="F80">
            <v>6.1633903606154075</v>
          </cell>
          <cell r="G80"/>
          <cell r="H80">
            <v>5.9295950437737472</v>
          </cell>
          <cell r="I80"/>
          <cell r="J80">
            <v>4.3207108489969333</v>
          </cell>
          <cell r="K80"/>
          <cell r="L80">
            <v>2.1521737470937463</v>
          </cell>
          <cell r="M80"/>
          <cell r="N80">
            <v>4.1712650547226358E-2</v>
          </cell>
          <cell r="O80"/>
          <cell r="P80">
            <v>0.28617877224129434</v>
          </cell>
          <cell r="Q80"/>
          <cell r="R80">
            <v>6.8007760188792012</v>
          </cell>
          <cell r="S80"/>
          <cell r="T80">
            <v>12.730371062652948</v>
          </cell>
          <cell r="U80"/>
          <cell r="V80">
            <v>2.1580462339747077</v>
          </cell>
          <cell r="W80"/>
          <cell r="X80">
            <v>14.888417296627656</v>
          </cell>
          <cell r="Y80">
            <v>21.051807657243064</v>
          </cell>
          <cell r="Z80">
            <v>3.2542519640387879</v>
          </cell>
          <cell r="AA80"/>
          <cell r="AB80">
            <v>24.30605962128185</v>
          </cell>
          <cell r="AC80"/>
          <cell r="AD80">
            <v>8.3214365945901143</v>
          </cell>
          <cell r="AE80"/>
          <cell r="AF80"/>
          <cell r="AG80">
            <v>9.7670143993160217</v>
          </cell>
          <cell r="AH80">
            <v>5.8622113920792867</v>
          </cell>
          <cell r="AI80">
            <v>1.3772263104860698</v>
          </cell>
          <cell r="AJ80">
            <v>0.26105576081693549</v>
          </cell>
          <cell r="AK80">
            <v>0.89540430191016684</v>
          </cell>
          <cell r="AL80">
            <v>18.162912164608482</v>
          </cell>
          <cell r="AM80"/>
          <cell r="AN80">
            <v>-6.1431474566733684</v>
          </cell>
          <cell r="AO80"/>
          <cell r="AP80">
            <v>109.63305953840181</v>
          </cell>
          <cell r="AQ80"/>
          <cell r="AR80">
            <v>36679.519999999997</v>
          </cell>
        </row>
        <row r="81">
          <cell r="A81"/>
          <cell r="B81"/>
          <cell r="C81"/>
          <cell r="D81"/>
          <cell r="E81"/>
          <cell r="F81"/>
          <cell r="G81"/>
          <cell r="H81">
            <v>0</v>
          </cell>
          <cell r="I81"/>
          <cell r="J81"/>
          <cell r="K81"/>
          <cell r="L81"/>
          <cell r="M81"/>
          <cell r="N81"/>
          <cell r="O81"/>
          <cell r="P81"/>
          <cell r="Q81"/>
          <cell r="R81"/>
          <cell r="S81"/>
          <cell r="T81"/>
          <cell r="U81"/>
          <cell r="V81"/>
          <cell r="W81"/>
          <cell r="X81"/>
          <cell r="Y81"/>
          <cell r="Z81"/>
          <cell r="AA81"/>
          <cell r="AB81"/>
          <cell r="AC81"/>
          <cell r="AD81"/>
          <cell r="AE81"/>
          <cell r="AF81"/>
          <cell r="AG81"/>
          <cell r="AH81"/>
          <cell r="AI81"/>
          <cell r="AJ81"/>
          <cell r="AK81"/>
          <cell r="AL81"/>
          <cell r="AM81"/>
          <cell r="AN81"/>
          <cell r="AO81"/>
          <cell r="AP81"/>
          <cell r="AQ81"/>
          <cell r="AR81"/>
        </row>
        <row r="82">
          <cell r="A82"/>
          <cell r="B82"/>
          <cell r="C82"/>
          <cell r="D82"/>
          <cell r="E82"/>
          <cell r="F82"/>
          <cell r="G82"/>
          <cell r="H82">
            <v>0</v>
          </cell>
          <cell r="I82"/>
          <cell r="J82"/>
          <cell r="K82"/>
          <cell r="L82"/>
          <cell r="M82"/>
          <cell r="N82"/>
          <cell r="O82"/>
          <cell r="P82"/>
          <cell r="Q82"/>
          <cell r="R82"/>
          <cell r="S82"/>
          <cell r="T82"/>
          <cell r="U82"/>
          <cell r="V82"/>
          <cell r="W82"/>
          <cell r="X82"/>
          <cell r="Y82"/>
          <cell r="Z82"/>
          <cell r="AA82"/>
          <cell r="AB82"/>
          <cell r="AC82"/>
          <cell r="AD82"/>
          <cell r="AE82"/>
          <cell r="AF82"/>
          <cell r="AG82"/>
          <cell r="AH82"/>
          <cell r="AI82"/>
          <cell r="AJ82"/>
          <cell r="AK82"/>
          <cell r="AL82"/>
          <cell r="AM82"/>
          <cell r="AN82"/>
          <cell r="AO82"/>
          <cell r="AP82"/>
          <cell r="AQ82"/>
          <cell r="AR82"/>
        </row>
        <row r="83">
          <cell r="A83"/>
          <cell r="B83"/>
          <cell r="C83"/>
          <cell r="D83"/>
          <cell r="E83"/>
          <cell r="F83"/>
          <cell r="G83"/>
          <cell r="H83">
            <v>0</v>
          </cell>
          <cell r="I83"/>
          <cell r="J83"/>
          <cell r="K83"/>
          <cell r="L83"/>
          <cell r="M83"/>
          <cell r="N83"/>
          <cell r="O83"/>
          <cell r="P83"/>
          <cell r="Q83"/>
          <cell r="R83"/>
          <cell r="S83"/>
          <cell r="T83"/>
          <cell r="U83"/>
          <cell r="V83"/>
          <cell r="W83"/>
          <cell r="X83"/>
          <cell r="Y83"/>
          <cell r="Z83"/>
          <cell r="AA83"/>
          <cell r="AB83"/>
          <cell r="AC83"/>
          <cell r="AD83"/>
          <cell r="AE83"/>
          <cell r="AF83"/>
          <cell r="AG83"/>
          <cell r="AH83"/>
          <cell r="AI83"/>
          <cell r="AJ83"/>
          <cell r="AK83"/>
          <cell r="AL83"/>
          <cell r="AM83"/>
          <cell r="AN83"/>
          <cell r="AO83"/>
          <cell r="AP83"/>
          <cell r="AQ83"/>
          <cell r="AR83"/>
        </row>
        <row r="84">
          <cell r="A84"/>
          <cell r="B84"/>
          <cell r="C84"/>
          <cell r="D84"/>
          <cell r="E84"/>
          <cell r="F84"/>
          <cell r="G84"/>
          <cell r="H84">
            <v>0</v>
          </cell>
          <cell r="I84"/>
          <cell r="J84"/>
          <cell r="K84"/>
          <cell r="L84"/>
          <cell r="M84"/>
          <cell r="N84"/>
          <cell r="O84"/>
          <cell r="P84"/>
          <cell r="Q84"/>
          <cell r="R84"/>
          <cell r="S84"/>
          <cell r="T84"/>
          <cell r="U84"/>
          <cell r="V84"/>
          <cell r="W84"/>
          <cell r="X84"/>
          <cell r="Y84"/>
          <cell r="Z84"/>
          <cell r="AA84"/>
          <cell r="AB84"/>
          <cell r="AC84"/>
          <cell r="AD84"/>
          <cell r="AE84"/>
          <cell r="AF84"/>
          <cell r="AG84"/>
          <cell r="AH84"/>
          <cell r="AI84"/>
          <cell r="AJ84"/>
          <cell r="AK84"/>
          <cell r="AL84"/>
          <cell r="AM84"/>
          <cell r="AN84"/>
          <cell r="AO84"/>
          <cell r="AP84"/>
          <cell r="AQ84"/>
          <cell r="AR84"/>
        </row>
        <row r="85">
          <cell r="A85"/>
          <cell r="B85"/>
          <cell r="C85"/>
          <cell r="D85"/>
          <cell r="E85"/>
          <cell r="F85"/>
          <cell r="G85"/>
          <cell r="H85">
            <v>0</v>
          </cell>
          <cell r="I85"/>
          <cell r="J85"/>
          <cell r="K85"/>
          <cell r="L85"/>
          <cell r="M85"/>
          <cell r="N85"/>
          <cell r="O85"/>
          <cell r="P85"/>
          <cell r="Q85"/>
          <cell r="R85"/>
          <cell r="S85"/>
          <cell r="T85"/>
          <cell r="U85"/>
          <cell r="V85"/>
          <cell r="W85"/>
          <cell r="X85"/>
          <cell r="Y85"/>
          <cell r="Z85"/>
          <cell r="AA85"/>
          <cell r="AB85"/>
          <cell r="AC85"/>
          <cell r="AD85"/>
          <cell r="AE85"/>
          <cell r="AF85"/>
          <cell r="AG85"/>
          <cell r="AH85"/>
          <cell r="AI85"/>
          <cell r="AJ85"/>
          <cell r="AK85"/>
          <cell r="AL85"/>
          <cell r="AM85"/>
          <cell r="AN85"/>
          <cell r="AO85"/>
          <cell r="AP85"/>
          <cell r="AQ85"/>
          <cell r="AR85"/>
        </row>
        <row r="86">
          <cell r="A86"/>
          <cell r="B86"/>
          <cell r="C86"/>
          <cell r="D86"/>
          <cell r="E86"/>
          <cell r="F86"/>
          <cell r="G86"/>
          <cell r="H86">
            <v>4.3555688641375863</v>
          </cell>
          <cell r="I86"/>
          <cell r="J86"/>
          <cell r="K86"/>
          <cell r="L86"/>
          <cell r="M86"/>
          <cell r="N86"/>
          <cell r="O86"/>
          <cell r="P86"/>
          <cell r="Q86"/>
          <cell r="R86"/>
          <cell r="S86"/>
          <cell r="T86"/>
          <cell r="U86"/>
          <cell r="V86"/>
          <cell r="W86"/>
          <cell r="X86"/>
          <cell r="Y86"/>
          <cell r="Z86"/>
          <cell r="AA86"/>
          <cell r="AB86"/>
          <cell r="AC86"/>
          <cell r="AD86"/>
          <cell r="AE86"/>
          <cell r="AF86"/>
          <cell r="AG86"/>
          <cell r="AH86"/>
          <cell r="AI86"/>
          <cell r="AJ86"/>
          <cell r="AK86"/>
          <cell r="AL86"/>
          <cell r="AM86"/>
          <cell r="AN86"/>
          <cell r="AO86"/>
          <cell r="AP86"/>
          <cell r="AQ86"/>
          <cell r="AR86"/>
        </row>
        <row r="87">
          <cell r="A87"/>
          <cell r="B87"/>
          <cell r="C87"/>
          <cell r="D87"/>
          <cell r="E87"/>
          <cell r="F87"/>
          <cell r="G87"/>
          <cell r="H87">
            <v>0</v>
          </cell>
          <cell r="I87"/>
          <cell r="J87"/>
          <cell r="K87"/>
          <cell r="L87"/>
          <cell r="M87"/>
          <cell r="N87"/>
          <cell r="O87"/>
          <cell r="P87"/>
          <cell r="Q87"/>
          <cell r="R87"/>
          <cell r="S87"/>
          <cell r="T87"/>
          <cell r="U87"/>
          <cell r="V87"/>
          <cell r="W87"/>
          <cell r="X87"/>
          <cell r="Y87"/>
          <cell r="Z87"/>
          <cell r="AA87"/>
          <cell r="AB87"/>
          <cell r="AC87"/>
          <cell r="AD87"/>
          <cell r="AE87"/>
          <cell r="AF87"/>
          <cell r="AG87"/>
          <cell r="AH87"/>
          <cell r="AI87"/>
          <cell r="AJ87"/>
          <cell r="AK87"/>
          <cell r="AL87"/>
          <cell r="AM87"/>
          <cell r="AN87"/>
          <cell r="AO87"/>
          <cell r="AP87"/>
          <cell r="AQ87"/>
          <cell r="AR87"/>
        </row>
        <row r="88">
          <cell r="A88"/>
          <cell r="B88"/>
          <cell r="C88"/>
          <cell r="D88"/>
          <cell r="E88"/>
          <cell r="F88"/>
          <cell r="G88"/>
          <cell r="H88">
            <v>0</v>
          </cell>
          <cell r="I88"/>
          <cell r="J88"/>
          <cell r="K88"/>
          <cell r="L88"/>
          <cell r="M88"/>
          <cell r="N88"/>
          <cell r="O88"/>
          <cell r="P88"/>
          <cell r="Q88"/>
          <cell r="R88"/>
          <cell r="S88"/>
          <cell r="T88"/>
          <cell r="U88"/>
          <cell r="V88"/>
          <cell r="W88"/>
          <cell r="X88"/>
          <cell r="Y88"/>
          <cell r="Z88"/>
          <cell r="AA88"/>
          <cell r="AB88"/>
          <cell r="AC88"/>
          <cell r="AD88"/>
          <cell r="AE88"/>
          <cell r="AF88"/>
          <cell r="AG88"/>
          <cell r="AH88"/>
          <cell r="AI88"/>
          <cell r="AJ88"/>
          <cell r="AK88"/>
          <cell r="AL88"/>
          <cell r="AM88"/>
          <cell r="AN88"/>
          <cell r="AO88"/>
          <cell r="AP88"/>
          <cell r="AQ88"/>
          <cell r="AR88"/>
        </row>
        <row r="89">
          <cell r="A89"/>
          <cell r="B89"/>
          <cell r="C89"/>
          <cell r="D89"/>
          <cell r="E89"/>
          <cell r="F89"/>
          <cell r="G89"/>
          <cell r="H89">
            <v>0</v>
          </cell>
          <cell r="I89"/>
          <cell r="J89"/>
          <cell r="K89"/>
          <cell r="L89"/>
          <cell r="M89"/>
          <cell r="N89"/>
          <cell r="O89"/>
          <cell r="P89"/>
          <cell r="Q89"/>
          <cell r="R89"/>
          <cell r="S89"/>
          <cell r="T89"/>
          <cell r="U89"/>
          <cell r="V89"/>
          <cell r="W89"/>
          <cell r="X89"/>
          <cell r="Y89"/>
          <cell r="Z89"/>
          <cell r="AA89"/>
          <cell r="AB89"/>
          <cell r="AC89"/>
          <cell r="AD89"/>
          <cell r="AE89"/>
          <cell r="AF89"/>
          <cell r="AG89"/>
          <cell r="AH89"/>
          <cell r="AI89"/>
          <cell r="AJ89"/>
          <cell r="AK89"/>
          <cell r="AL89"/>
          <cell r="AM89"/>
          <cell r="AN89"/>
          <cell r="AO89"/>
          <cell r="AP89"/>
          <cell r="AQ89"/>
          <cell r="AR89"/>
        </row>
        <row r="90">
          <cell r="A90"/>
          <cell r="B90"/>
          <cell r="C90"/>
          <cell r="D90"/>
          <cell r="E90"/>
          <cell r="F90"/>
          <cell r="G90"/>
          <cell r="H90">
            <v>0</v>
          </cell>
          <cell r="I90"/>
          <cell r="J90"/>
          <cell r="K90"/>
          <cell r="L90"/>
          <cell r="M90"/>
          <cell r="N90"/>
          <cell r="O90"/>
          <cell r="P90"/>
          <cell r="Q90"/>
          <cell r="R90"/>
          <cell r="S90"/>
          <cell r="T90"/>
          <cell r="U90"/>
          <cell r="V90"/>
          <cell r="W90"/>
          <cell r="X90"/>
          <cell r="Y90"/>
          <cell r="Z90"/>
          <cell r="AA90"/>
          <cell r="AB90"/>
          <cell r="AC90"/>
          <cell r="AD90"/>
          <cell r="AE90"/>
          <cell r="AF90"/>
          <cell r="AG90"/>
          <cell r="AH90"/>
          <cell r="AI90"/>
          <cell r="AJ90"/>
          <cell r="AK90"/>
          <cell r="AL90"/>
          <cell r="AM90"/>
          <cell r="AN90"/>
          <cell r="AO90"/>
          <cell r="AP90"/>
          <cell r="AQ90"/>
          <cell r="AR90"/>
        </row>
        <row r="91">
          <cell r="A91"/>
          <cell r="B91"/>
          <cell r="C91"/>
          <cell r="D91"/>
          <cell r="E91"/>
          <cell r="F91"/>
          <cell r="G91"/>
          <cell r="H91">
            <v>0</v>
          </cell>
          <cell r="I91"/>
          <cell r="J91"/>
          <cell r="K91"/>
          <cell r="L91"/>
          <cell r="M91"/>
          <cell r="N91"/>
          <cell r="O91"/>
          <cell r="P91"/>
          <cell r="Q91"/>
          <cell r="R91"/>
          <cell r="S91"/>
          <cell r="T91"/>
          <cell r="U91"/>
          <cell r="V91"/>
          <cell r="W91"/>
          <cell r="X91"/>
          <cell r="Y91"/>
          <cell r="Z91"/>
          <cell r="AA91"/>
          <cell r="AB91"/>
          <cell r="AC91"/>
          <cell r="AD91"/>
          <cell r="AE91"/>
          <cell r="AF91"/>
          <cell r="AG91"/>
          <cell r="AH91"/>
          <cell r="AI91"/>
          <cell r="AJ91"/>
          <cell r="AK91"/>
          <cell r="AL91"/>
          <cell r="AM91"/>
          <cell r="AN91"/>
          <cell r="AO91"/>
          <cell r="AP91"/>
          <cell r="AQ91"/>
          <cell r="AR91"/>
        </row>
        <row r="92">
          <cell r="A92"/>
          <cell r="B92"/>
          <cell r="C92"/>
          <cell r="D92"/>
          <cell r="E92"/>
          <cell r="F92"/>
          <cell r="G92"/>
          <cell r="H92">
            <v>0</v>
          </cell>
          <cell r="I92"/>
          <cell r="J92"/>
          <cell r="K92"/>
          <cell r="L92"/>
          <cell r="M92"/>
          <cell r="N92"/>
          <cell r="O92"/>
          <cell r="P92"/>
          <cell r="Q92"/>
          <cell r="R92"/>
          <cell r="S92"/>
          <cell r="T92"/>
          <cell r="U92"/>
          <cell r="V92"/>
          <cell r="W92"/>
          <cell r="X92"/>
          <cell r="Y92"/>
          <cell r="Z92"/>
          <cell r="AA92"/>
          <cell r="AB92"/>
          <cell r="AC92"/>
          <cell r="AD92"/>
          <cell r="AE92"/>
          <cell r="AF92"/>
          <cell r="AG92"/>
          <cell r="AH92"/>
          <cell r="AI92"/>
          <cell r="AJ92"/>
          <cell r="AK92"/>
          <cell r="AL92"/>
          <cell r="AM92"/>
          <cell r="AN92"/>
          <cell r="AO92"/>
          <cell r="AP92"/>
          <cell r="AQ92"/>
          <cell r="AR92"/>
        </row>
        <row r="93">
          <cell r="A93"/>
          <cell r="B93"/>
          <cell r="C93"/>
          <cell r="D93"/>
          <cell r="E93"/>
          <cell r="F93"/>
          <cell r="G93"/>
          <cell r="H93">
            <v>0</v>
          </cell>
          <cell r="I93"/>
          <cell r="J93"/>
          <cell r="K93"/>
          <cell r="L93"/>
          <cell r="M93"/>
          <cell r="N93"/>
          <cell r="O93"/>
          <cell r="P93"/>
          <cell r="Q93"/>
          <cell r="R93"/>
          <cell r="S93"/>
          <cell r="T93"/>
          <cell r="U93"/>
          <cell r="V93"/>
          <cell r="W93"/>
          <cell r="X93"/>
          <cell r="Y93"/>
          <cell r="Z93"/>
          <cell r="AA93"/>
          <cell r="AB93"/>
          <cell r="AC93"/>
          <cell r="AD93"/>
          <cell r="AE93"/>
          <cell r="AF93"/>
          <cell r="AG93"/>
          <cell r="AH93"/>
          <cell r="AI93"/>
          <cell r="AJ93"/>
          <cell r="AK93"/>
          <cell r="AL93"/>
          <cell r="AM93"/>
          <cell r="AN93"/>
          <cell r="AO93"/>
          <cell r="AP93"/>
          <cell r="AQ93"/>
          <cell r="AR93"/>
        </row>
        <row r="94">
          <cell r="A94"/>
          <cell r="B94"/>
          <cell r="C94"/>
          <cell r="D94"/>
          <cell r="E94"/>
          <cell r="F94"/>
          <cell r="G94"/>
          <cell r="H94">
            <v>0</v>
          </cell>
          <cell r="I94"/>
          <cell r="J94"/>
          <cell r="K94"/>
          <cell r="L94"/>
          <cell r="M94"/>
          <cell r="N94"/>
          <cell r="O94"/>
          <cell r="P94"/>
          <cell r="Q94"/>
          <cell r="R94"/>
          <cell r="S94"/>
          <cell r="T94"/>
          <cell r="U94"/>
          <cell r="V94"/>
          <cell r="W94"/>
          <cell r="X94"/>
          <cell r="Y94"/>
          <cell r="Z94"/>
          <cell r="AA94"/>
          <cell r="AB94"/>
          <cell r="AC94"/>
          <cell r="AD94"/>
          <cell r="AE94"/>
          <cell r="AF94"/>
          <cell r="AG94"/>
          <cell r="AH94"/>
          <cell r="AI94"/>
          <cell r="AJ94"/>
          <cell r="AK94"/>
          <cell r="AL94"/>
          <cell r="AM94"/>
          <cell r="AN94"/>
          <cell r="AO94"/>
          <cell r="AP94"/>
          <cell r="AQ94"/>
          <cell r="AR94"/>
        </row>
        <row r="95">
          <cell r="A95"/>
          <cell r="B95"/>
          <cell r="C95"/>
          <cell r="D95"/>
          <cell r="E95"/>
          <cell r="F95"/>
          <cell r="G95"/>
          <cell r="H95">
            <v>0</v>
          </cell>
          <cell r="I95"/>
          <cell r="J95"/>
          <cell r="K95"/>
          <cell r="L95"/>
          <cell r="M95"/>
          <cell r="N95"/>
          <cell r="O95"/>
          <cell r="P95"/>
          <cell r="Q95"/>
          <cell r="R95"/>
          <cell r="S95"/>
          <cell r="T95"/>
          <cell r="U95"/>
          <cell r="V95"/>
          <cell r="W95"/>
          <cell r="X95"/>
          <cell r="Y95"/>
          <cell r="Z95"/>
          <cell r="AA95"/>
          <cell r="AB95"/>
          <cell r="AC95"/>
          <cell r="AD95"/>
          <cell r="AE95"/>
          <cell r="AF95"/>
          <cell r="AG95"/>
          <cell r="AH95"/>
          <cell r="AI95"/>
          <cell r="AJ95"/>
          <cell r="AK95"/>
          <cell r="AL95"/>
          <cell r="AM95"/>
          <cell r="AN95"/>
          <cell r="AO95"/>
          <cell r="AP95"/>
          <cell r="AQ95"/>
          <cell r="AR95"/>
        </row>
        <row r="96">
          <cell r="A96"/>
          <cell r="B96"/>
          <cell r="C96"/>
          <cell r="D96"/>
          <cell r="E96"/>
          <cell r="F96"/>
          <cell r="G96"/>
          <cell r="H96">
            <v>0</v>
          </cell>
          <cell r="I96"/>
          <cell r="J96"/>
          <cell r="K96"/>
          <cell r="L96"/>
          <cell r="M96"/>
          <cell r="N96"/>
          <cell r="O96"/>
          <cell r="P96"/>
          <cell r="Q96"/>
          <cell r="R96"/>
          <cell r="S96"/>
          <cell r="T96"/>
          <cell r="U96"/>
          <cell r="V96"/>
          <cell r="W96"/>
          <cell r="X96"/>
          <cell r="Y96"/>
          <cell r="Z96"/>
          <cell r="AA96"/>
          <cell r="AB96"/>
          <cell r="AC96"/>
          <cell r="AD96"/>
          <cell r="AE96"/>
          <cell r="AF96"/>
          <cell r="AG96"/>
          <cell r="AH96"/>
          <cell r="AI96"/>
          <cell r="AJ96"/>
          <cell r="AK96"/>
          <cell r="AL96"/>
          <cell r="AM96"/>
          <cell r="AN96"/>
          <cell r="AO96"/>
          <cell r="AP96"/>
          <cell r="AQ96"/>
          <cell r="AR96"/>
        </row>
        <row r="97">
          <cell r="A97"/>
          <cell r="B97"/>
          <cell r="C97"/>
          <cell r="D97"/>
          <cell r="E97"/>
          <cell r="F97"/>
          <cell r="G97"/>
          <cell r="H97">
            <v>0</v>
          </cell>
          <cell r="I97"/>
          <cell r="J97"/>
          <cell r="K97"/>
          <cell r="L97"/>
          <cell r="M97"/>
          <cell r="N97"/>
          <cell r="O97"/>
          <cell r="P97"/>
          <cell r="Q97"/>
          <cell r="R97"/>
          <cell r="S97"/>
          <cell r="T97"/>
          <cell r="U97"/>
          <cell r="V97"/>
          <cell r="W97"/>
          <cell r="X97"/>
          <cell r="Y97"/>
          <cell r="Z97"/>
          <cell r="AA97"/>
          <cell r="AB97"/>
          <cell r="AC97"/>
          <cell r="AD97"/>
          <cell r="AE97"/>
          <cell r="AF97"/>
          <cell r="AG97"/>
          <cell r="AH97"/>
          <cell r="AI97"/>
          <cell r="AJ97"/>
          <cell r="AK97"/>
          <cell r="AL97"/>
          <cell r="AM97"/>
          <cell r="AN97"/>
          <cell r="AO97"/>
          <cell r="AP97"/>
          <cell r="AQ97"/>
          <cell r="AR97"/>
        </row>
        <row r="98">
          <cell r="A98"/>
          <cell r="B98"/>
          <cell r="C98"/>
          <cell r="D98"/>
          <cell r="E98"/>
          <cell r="F98"/>
          <cell r="G98"/>
          <cell r="H98">
            <v>0</v>
          </cell>
          <cell r="I98"/>
          <cell r="J98"/>
          <cell r="K98"/>
          <cell r="L98"/>
          <cell r="M98"/>
          <cell r="N98"/>
          <cell r="O98"/>
          <cell r="P98"/>
          <cell r="Q98"/>
          <cell r="R98"/>
          <cell r="S98"/>
          <cell r="T98"/>
          <cell r="U98"/>
          <cell r="V98"/>
          <cell r="W98"/>
          <cell r="X98"/>
          <cell r="Y98"/>
          <cell r="Z98"/>
          <cell r="AA98"/>
          <cell r="AB98"/>
          <cell r="AC98"/>
          <cell r="AD98"/>
          <cell r="AE98"/>
          <cell r="AF98"/>
          <cell r="AG98"/>
          <cell r="AH98"/>
          <cell r="AI98"/>
          <cell r="AJ98"/>
          <cell r="AK98"/>
          <cell r="AL98"/>
          <cell r="AM98"/>
          <cell r="AN98"/>
          <cell r="AO98"/>
          <cell r="AP98"/>
          <cell r="AQ98"/>
          <cell r="AR98"/>
        </row>
        <row r="99">
          <cell r="A99"/>
          <cell r="B99"/>
          <cell r="C99"/>
          <cell r="D99"/>
          <cell r="E99"/>
          <cell r="F99"/>
          <cell r="G99"/>
          <cell r="H99">
            <v>0</v>
          </cell>
          <cell r="I99"/>
          <cell r="J99"/>
          <cell r="K99"/>
          <cell r="L99"/>
          <cell r="M99"/>
          <cell r="N99"/>
          <cell r="O99"/>
          <cell r="P99"/>
          <cell r="Q99"/>
          <cell r="R99"/>
          <cell r="S99"/>
          <cell r="T99"/>
          <cell r="U99"/>
          <cell r="V99"/>
          <cell r="W99"/>
          <cell r="X99"/>
          <cell r="Y99"/>
          <cell r="Z99"/>
          <cell r="AA99"/>
          <cell r="AB99"/>
          <cell r="AC99"/>
          <cell r="AD99"/>
          <cell r="AE99"/>
          <cell r="AF99"/>
          <cell r="AG99"/>
          <cell r="AH99"/>
          <cell r="AI99"/>
          <cell r="AJ99"/>
          <cell r="AK99"/>
          <cell r="AL99"/>
          <cell r="AM99"/>
          <cell r="AN99"/>
          <cell r="AO99"/>
          <cell r="AP99"/>
          <cell r="AQ99"/>
          <cell r="AR99"/>
        </row>
        <row r="100">
          <cell r="A100"/>
          <cell r="B100"/>
          <cell r="C100"/>
          <cell r="D100"/>
          <cell r="E100"/>
          <cell r="F100"/>
          <cell r="G100"/>
          <cell r="H100">
            <v>0</v>
          </cell>
          <cell r="I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cell r="AM100"/>
          <cell r="AN100"/>
          <cell r="AO100"/>
          <cell r="AP100"/>
          <cell r="AQ100"/>
          <cell r="AR100"/>
        </row>
      </sheetData>
      <sheetData sheetId="26">
        <row r="9">
          <cell r="A9" t="str">
            <v>YEAR</v>
          </cell>
          <cell r="B9" t="str">
            <v>DEFD</v>
          </cell>
          <cell r="C9"/>
          <cell r="D9" t="str">
            <v>NDEFD</v>
          </cell>
          <cell r="E9"/>
          <cell r="F9" t="str">
            <v>TOTD</v>
          </cell>
          <cell r="G9"/>
          <cell r="H9" t="str">
            <v>TOTSS</v>
          </cell>
          <cell r="I9"/>
          <cell r="J9" t="str">
            <v>NETMED</v>
          </cell>
          <cell r="K9"/>
          <cell r="L9" t="str">
            <v>MEDIC</v>
          </cell>
          <cell r="M9"/>
          <cell r="N9" t="str">
            <v>CHIP</v>
          </cell>
          <cell r="O9"/>
          <cell r="P9" t="str">
            <v>ACA</v>
          </cell>
          <cell r="Q9"/>
          <cell r="R9" t="str">
            <v>TOTHC</v>
          </cell>
          <cell r="S9"/>
          <cell r="T9" t="str">
            <v>TOTOLD</v>
          </cell>
          <cell r="U9"/>
          <cell r="V9" t="str">
            <v>TOTOTHM</v>
          </cell>
          <cell r="X9" t="str">
            <v>TOTM</v>
          </cell>
          <cell r="Y9" t="str">
            <v>TOTNONINT</v>
          </cell>
          <cell r="Z9" t="str">
            <v>TOTINT</v>
          </cell>
          <cell r="AB9" t="str">
            <v>TOTO</v>
          </cell>
          <cell r="AD9" t="str">
            <v>TOTLESSOLD</v>
          </cell>
          <cell r="AF9" t="str">
            <v>TAXTOT</v>
          </cell>
          <cell r="AH9" t="str">
            <v>DEFICIT</v>
          </cell>
          <cell r="AJ9" t="str">
            <v>DHBP</v>
          </cell>
          <cell r="AL9" t="str">
            <v>GDP</v>
          </cell>
        </row>
        <row r="10">
          <cell r="A10">
            <v>1962</v>
          </cell>
          <cell r="B10">
            <v>8.9725530370939506</v>
          </cell>
          <cell r="C10"/>
          <cell r="D10">
            <v>3.3337601912323387</v>
          </cell>
          <cell r="E10"/>
          <cell r="F10">
            <v>12.306313228326289</v>
          </cell>
          <cell r="G10"/>
          <cell r="H10">
            <v>2.3984291629316603</v>
          </cell>
          <cell r="I10"/>
          <cell r="J10">
            <v>0</v>
          </cell>
          <cell r="K10"/>
          <cell r="L10">
            <v>1.7586545439023347E-2</v>
          </cell>
          <cell r="M10"/>
          <cell r="N10">
            <v>0</v>
          </cell>
          <cell r="O10"/>
          <cell r="P10">
            <v>0</v>
          </cell>
          <cell r="Q10"/>
          <cell r="R10">
            <v>1.7586545439023347E-2</v>
          </cell>
          <cell r="S10"/>
          <cell r="T10">
            <v>2.4160157083706837</v>
          </cell>
          <cell r="U10"/>
          <cell r="V10">
            <v>2.3403764886669229</v>
          </cell>
          <cell r="W10"/>
          <cell r="X10">
            <v>4.7563921970376066</v>
          </cell>
          <cell r="Y10">
            <v>17.062705425363895</v>
          </cell>
          <cell r="Z10">
            <v>1.1762496264993385</v>
          </cell>
          <cell r="AA10"/>
          <cell r="AB10">
            <v>18.238955051863233</v>
          </cell>
          <cell r="AC10"/>
          <cell r="AD10">
            <v>14.646689716993212</v>
          </cell>
          <cell r="AE10"/>
          <cell r="AF10">
            <v>17.018995176505744</v>
          </cell>
          <cell r="AG10"/>
          <cell r="AH10">
            <v>-1.2199598753574905</v>
          </cell>
          <cell r="AI10"/>
          <cell r="AJ10">
            <v>42.346011012933801</v>
          </cell>
          <cell r="AK10"/>
          <cell r="AL10">
            <v>585.67499999999995</v>
          </cell>
        </row>
        <row r="11">
          <cell r="A11">
            <v>1963</v>
          </cell>
          <cell r="B11">
            <v>8.689420899385313</v>
          </cell>
          <cell r="C11"/>
          <cell r="D11">
            <v>3.4899708832093168</v>
          </cell>
          <cell r="E11"/>
          <cell r="F11">
            <v>12.17939178259463</v>
          </cell>
          <cell r="G11"/>
          <cell r="H11">
            <v>2.5001617599482366</v>
          </cell>
          <cell r="I11"/>
          <cell r="J11">
            <v>0</v>
          </cell>
          <cell r="K11"/>
          <cell r="L11">
            <v>2.53963118731802E-2</v>
          </cell>
          <cell r="M11"/>
          <cell r="N11">
            <v>0</v>
          </cell>
          <cell r="O11"/>
          <cell r="P11">
            <v>0</v>
          </cell>
          <cell r="Q11"/>
          <cell r="R11">
            <v>2.53963118731802E-2</v>
          </cell>
          <cell r="S11"/>
          <cell r="T11">
            <v>2.525558071821417</v>
          </cell>
          <cell r="U11"/>
          <cell r="V11">
            <v>2.0494985441604658</v>
          </cell>
          <cell r="W11"/>
          <cell r="X11">
            <v>4.5750566159818824</v>
          </cell>
          <cell r="Y11">
            <v>16.754448398576514</v>
          </cell>
          <cell r="Z11">
            <v>1.2520219993529602</v>
          </cell>
          <cell r="AA11"/>
          <cell r="AB11">
            <v>18.006470397929473</v>
          </cell>
          <cell r="AC11"/>
          <cell r="AD11">
            <v>14.228890326755096</v>
          </cell>
          <cell r="AE11"/>
          <cell r="AF11">
            <v>17.237140084115172</v>
          </cell>
          <cell r="AG11"/>
          <cell r="AH11">
            <v>-0.7693303138142995</v>
          </cell>
          <cell r="AI11"/>
          <cell r="AJ11">
            <v>41.083468133290197</v>
          </cell>
          <cell r="AK11"/>
          <cell r="AL11">
            <v>618.20000000000005</v>
          </cell>
        </row>
        <row r="12">
          <cell r="A12">
            <v>1964</v>
          </cell>
          <cell r="B12">
            <v>8.3176666162913691</v>
          </cell>
          <cell r="C12"/>
          <cell r="D12">
            <v>3.6418316457609188</v>
          </cell>
          <cell r="E12"/>
          <cell r="F12">
            <v>11.959498262052289</v>
          </cell>
          <cell r="G12"/>
          <cell r="H12">
            <v>2.4553423001360133</v>
          </cell>
          <cell r="I12"/>
          <cell r="J12">
            <v>0</v>
          </cell>
          <cell r="K12"/>
          <cell r="L12">
            <v>3.1736436451564154E-2</v>
          </cell>
          <cell r="M12"/>
          <cell r="N12">
            <v>0</v>
          </cell>
          <cell r="O12"/>
          <cell r="P12">
            <v>0</v>
          </cell>
          <cell r="Q12"/>
          <cell r="R12">
            <v>3.1736436451564154E-2</v>
          </cell>
          <cell r="S12"/>
          <cell r="T12">
            <v>2.4870787365875771</v>
          </cell>
          <cell r="U12"/>
          <cell r="V12">
            <v>2.2269910835726159</v>
          </cell>
          <cell r="W12"/>
          <cell r="X12">
            <v>4.7140698201601934</v>
          </cell>
          <cell r="Y12">
            <v>16.67356808221248</v>
          </cell>
          <cell r="Z12">
            <v>1.2390811546017833</v>
          </cell>
          <cell r="AA12"/>
          <cell r="AB12">
            <v>17.912649236814264</v>
          </cell>
          <cell r="AC12"/>
          <cell r="AD12">
            <v>14.186489345624903</v>
          </cell>
          <cell r="AE12"/>
          <cell r="AF12">
            <v>17.018739610095206</v>
          </cell>
          <cell r="AG12"/>
          <cell r="AH12">
            <v>-0.89390962671905572</v>
          </cell>
          <cell r="AI12"/>
          <cell r="AJ12">
            <v>38.816533172132381</v>
          </cell>
          <cell r="AK12"/>
          <cell r="AL12">
            <v>661.7</v>
          </cell>
        </row>
        <row r="13">
          <cell r="A13">
            <v>1965</v>
          </cell>
          <cell r="B13">
            <v>7.1931766115673357</v>
          </cell>
          <cell r="C13"/>
          <cell r="D13">
            <v>3.7741514820427868</v>
          </cell>
          <cell r="E13"/>
          <cell r="F13">
            <v>10.967328093610124</v>
          </cell>
          <cell r="G13"/>
          <cell r="H13">
            <v>2.4075000881119375</v>
          </cell>
          <cell r="I13"/>
          <cell r="J13">
            <v>0</v>
          </cell>
          <cell r="K13"/>
          <cell r="L13">
            <v>3.8346315158777712E-2</v>
          </cell>
          <cell r="M13"/>
          <cell r="N13">
            <v>0</v>
          </cell>
          <cell r="O13"/>
          <cell r="P13">
            <v>0</v>
          </cell>
          <cell r="Q13"/>
          <cell r="R13">
            <v>3.8346315158777712E-2</v>
          </cell>
          <cell r="S13"/>
          <cell r="T13">
            <v>2.445846403270715</v>
          </cell>
          <cell r="U13"/>
          <cell r="V13">
            <v>2.0434920523032458</v>
          </cell>
          <cell r="W13"/>
          <cell r="X13">
            <v>4.4893384555739608</v>
          </cell>
          <cell r="Y13">
            <v>15.456666549184083</v>
          </cell>
          <cell r="Z13">
            <v>1.211151446798012</v>
          </cell>
          <cell r="AA13"/>
          <cell r="AB13">
            <v>16.667817995982094</v>
          </cell>
          <cell r="AC13"/>
          <cell r="AD13">
            <v>13.010820145913367</v>
          </cell>
          <cell r="AE13"/>
          <cell r="AF13">
            <v>16.468755506996086</v>
          </cell>
          <cell r="AG13"/>
          <cell r="AH13">
            <v>-0.1990624889860087</v>
          </cell>
          <cell r="AI13"/>
          <cell r="AJ13">
            <v>36.764247700278432</v>
          </cell>
          <cell r="AK13"/>
          <cell r="AL13">
            <v>709.32500000000005</v>
          </cell>
        </row>
        <row r="14">
          <cell r="A14">
            <v>1966</v>
          </cell>
          <cell r="B14">
            <v>7.5592427688266755</v>
          </cell>
          <cell r="C14"/>
          <cell r="D14">
            <v>3.9905185944456898</v>
          </cell>
          <cell r="E14"/>
          <cell r="F14">
            <v>11.549761363272367</v>
          </cell>
          <cell r="G14"/>
          <cell r="H14">
            <v>2.5954707069412857</v>
          </cell>
          <cell r="I14"/>
          <cell r="J14">
            <v>0</v>
          </cell>
          <cell r="K14"/>
          <cell r="L14">
            <v>9.8657868605656826E-2</v>
          </cell>
          <cell r="M14"/>
          <cell r="N14">
            <v>0</v>
          </cell>
          <cell r="O14"/>
          <cell r="P14">
            <v>0</v>
          </cell>
          <cell r="Q14"/>
          <cell r="R14">
            <v>9.8657868605656826E-2</v>
          </cell>
          <cell r="S14"/>
          <cell r="T14">
            <v>2.6941285755469426</v>
          </cell>
          <cell r="U14"/>
          <cell r="V14">
            <v>1.7905762516416286</v>
          </cell>
          <cell r="W14"/>
          <cell r="X14">
            <v>4.4847048271885717</v>
          </cell>
          <cell r="Y14">
            <v>16.03446619046094</v>
          </cell>
          <cell r="Z14">
            <v>1.2026009801723307</v>
          </cell>
          <cell r="AA14"/>
          <cell r="AB14">
            <v>17.237067170633267</v>
          </cell>
          <cell r="AC14"/>
          <cell r="AD14">
            <v>13.340337614913997</v>
          </cell>
          <cell r="AE14"/>
          <cell r="AF14">
            <v>16.763509401326115</v>
          </cell>
          <cell r="AG14"/>
          <cell r="AH14">
            <v>-0.47355776930715243</v>
          </cell>
          <cell r="AI14"/>
          <cell r="AJ14">
            <v>33.788910599314519</v>
          </cell>
          <cell r="AK14"/>
          <cell r="AL14">
            <v>780.47500000000002</v>
          </cell>
        </row>
        <row r="15">
          <cell r="A15">
            <v>1967</v>
          </cell>
          <cell r="B15">
            <v>8.6058396342010095</v>
          </cell>
          <cell r="C15"/>
          <cell r="D15">
            <v>4.1221720809300377</v>
          </cell>
          <cell r="E15"/>
          <cell r="F15">
            <v>12.728011715131046</v>
          </cell>
          <cell r="G15"/>
          <cell r="H15">
            <v>2.5452915334269752</v>
          </cell>
          <cell r="I15"/>
          <cell r="J15">
            <v>0.30184393771853801</v>
          </cell>
          <cell r="K15"/>
          <cell r="L15">
            <v>0.14022294611637429</v>
          </cell>
          <cell r="M15"/>
          <cell r="N15">
            <v>0</v>
          </cell>
          <cell r="O15"/>
          <cell r="P15">
            <v>0</v>
          </cell>
          <cell r="Q15"/>
          <cell r="R15">
            <v>0.44206688383491227</v>
          </cell>
          <cell r="S15"/>
          <cell r="T15">
            <v>2.9873584172618872</v>
          </cell>
          <cell r="U15"/>
          <cell r="V15">
            <v>1.8807567018319833</v>
          </cell>
          <cell r="W15"/>
          <cell r="X15">
            <v>4.8681151190938712</v>
          </cell>
          <cell r="Y15">
            <v>17.596126834224915</v>
          </cell>
          <cell r="Z15">
            <v>1.2274588326708706</v>
          </cell>
          <cell r="AA15"/>
          <cell r="AB15">
            <v>18.823585666895788</v>
          </cell>
          <cell r="AC15"/>
          <cell r="AD15">
            <v>14.608768416963027</v>
          </cell>
          <cell r="AE15"/>
          <cell r="AF15">
            <v>17.790502375900303</v>
          </cell>
          <cell r="AG15"/>
          <cell r="AH15">
            <v>-1.0330832909954835</v>
          </cell>
          <cell r="AI15"/>
          <cell r="AJ15">
            <v>31.873046232927884</v>
          </cell>
          <cell r="AK15"/>
          <cell r="AL15">
            <v>836.52499999999998</v>
          </cell>
        </row>
        <row r="16">
          <cell r="A16">
            <v>1968</v>
          </cell>
          <cell r="B16">
            <v>9.1526613374926882</v>
          </cell>
          <cell r="C16"/>
          <cell r="D16">
            <v>3.991421329693897</v>
          </cell>
          <cell r="E16"/>
          <cell r="F16">
            <v>13.144082667186584</v>
          </cell>
          <cell r="G16"/>
          <cell r="H16">
            <v>2.5951034732473608</v>
          </cell>
          <cell r="I16"/>
          <cell r="J16">
            <v>0.49321783694955851</v>
          </cell>
          <cell r="K16"/>
          <cell r="L16">
            <v>0.20120881263404172</v>
          </cell>
          <cell r="M16"/>
          <cell r="N16">
            <v>0</v>
          </cell>
          <cell r="O16"/>
          <cell r="P16">
            <v>0</v>
          </cell>
          <cell r="Q16"/>
          <cell r="R16">
            <v>0.69442664958360023</v>
          </cell>
          <cell r="S16"/>
          <cell r="T16">
            <v>3.289530122830961</v>
          </cell>
          <cell r="U16"/>
          <cell r="V16">
            <v>2.176976854301869</v>
          </cell>
          <cell r="W16"/>
          <cell r="X16">
            <v>5.4665069771328305</v>
          </cell>
          <cell r="Y16">
            <v>18.610589644319418</v>
          </cell>
          <cell r="Z16">
            <v>1.235551346684121</v>
          </cell>
          <cell r="AA16"/>
          <cell r="AB16">
            <v>19.846140991003537</v>
          </cell>
          <cell r="AC16"/>
          <cell r="AD16">
            <v>15.321059521488452</v>
          </cell>
          <cell r="AE16"/>
          <cell r="AF16">
            <v>17.042921204356183</v>
          </cell>
          <cell r="AG16"/>
          <cell r="AH16">
            <v>-2.8032197866473556</v>
          </cell>
          <cell r="AI16"/>
          <cell r="AJ16">
            <v>32.258585633512524</v>
          </cell>
          <cell r="AK16"/>
          <cell r="AL16">
            <v>897.57500000000005</v>
          </cell>
        </row>
        <row r="17">
          <cell r="A17">
            <v>1969</v>
          </cell>
          <cell r="B17">
            <v>8.4379383336308695</v>
          </cell>
          <cell r="C17"/>
          <cell r="D17">
            <v>3.5298258141847949</v>
          </cell>
          <cell r="E17"/>
          <cell r="F17">
            <v>11.967764147815666</v>
          </cell>
          <cell r="G17"/>
          <cell r="H17">
            <v>2.7237254851954806</v>
          </cell>
          <cell r="I17"/>
          <cell r="J17">
            <v>0.55045777970467469</v>
          </cell>
          <cell r="K17"/>
          <cell r="L17">
            <v>0.23309785519369566</v>
          </cell>
          <cell r="M17"/>
          <cell r="N17">
            <v>0</v>
          </cell>
          <cell r="O17"/>
          <cell r="P17">
            <v>0</v>
          </cell>
          <cell r="Q17"/>
          <cell r="R17">
            <v>0.78355563489837032</v>
          </cell>
          <cell r="S17"/>
          <cell r="T17">
            <v>3.5072811200938512</v>
          </cell>
          <cell r="U17"/>
          <cell r="V17">
            <v>1.9629185687689676</v>
          </cell>
          <cell r="W17"/>
          <cell r="X17">
            <v>5.4701996888628184</v>
          </cell>
          <cell r="Y17">
            <v>17.437963836678485</v>
          </cell>
          <cell r="Z17">
            <v>1.2954528066103901</v>
          </cell>
          <cell r="AA17"/>
          <cell r="AB17">
            <v>18.733416643288876</v>
          </cell>
          <cell r="AC17"/>
          <cell r="AD17">
            <v>13.930682716584633</v>
          </cell>
          <cell r="AE17"/>
          <cell r="AF17">
            <v>19.064242176940148</v>
          </cell>
          <cell r="AG17"/>
          <cell r="AH17">
            <v>0.33082553365127082</v>
          </cell>
          <cell r="AI17"/>
          <cell r="AJ17">
            <v>28.370406263548496</v>
          </cell>
          <cell r="AK17"/>
          <cell r="AL17">
            <v>980.27499999999998</v>
          </cell>
        </row>
        <row r="18">
          <cell r="A18">
            <v>1970</v>
          </cell>
          <cell r="B18">
            <v>7.82592495282681</v>
          </cell>
          <cell r="C18"/>
          <cell r="D18">
            <v>3.6632192418850171</v>
          </cell>
          <cell r="E18"/>
          <cell r="F18">
            <v>11.489144194711827</v>
          </cell>
          <cell r="G18"/>
          <cell r="H18">
            <v>2.8324933718680585</v>
          </cell>
          <cell r="I18"/>
          <cell r="J18">
            <v>0.55872166622877206</v>
          </cell>
          <cell r="K18"/>
          <cell r="L18">
            <v>0.26053932691618698</v>
          </cell>
          <cell r="M18"/>
          <cell r="N18">
            <v>0</v>
          </cell>
          <cell r="O18"/>
          <cell r="P18">
            <v>0</v>
          </cell>
          <cell r="Q18"/>
          <cell r="R18">
            <v>0.81926099314495893</v>
          </cell>
          <cell r="S18"/>
          <cell r="T18">
            <v>3.6517543650130171</v>
          </cell>
          <cell r="U18"/>
          <cell r="V18">
            <v>2.1776578211956918</v>
          </cell>
          <cell r="W18"/>
          <cell r="X18">
            <v>5.8294121862087085</v>
          </cell>
          <cell r="Y18">
            <v>17.318556380920537</v>
          </cell>
          <cell r="Z18">
            <v>1.3738744118279314</v>
          </cell>
          <cell r="AA18"/>
          <cell r="AB18">
            <v>18.692430792748464</v>
          </cell>
          <cell r="AC18"/>
          <cell r="AD18">
            <v>13.666802015907519</v>
          </cell>
          <cell r="AE18"/>
          <cell r="AF18">
            <v>18.420904292163279</v>
          </cell>
          <cell r="AG18"/>
          <cell r="AH18">
            <v>-0.27152650058518768</v>
          </cell>
          <cell r="AI18"/>
          <cell r="AJ18">
            <v>27.056918336637448</v>
          </cell>
          <cell r="AK18"/>
          <cell r="AL18">
            <v>1046.675</v>
          </cell>
        </row>
        <row r="19">
          <cell r="A19">
            <v>1971</v>
          </cell>
          <cell r="B19">
            <v>7.0761721373874886</v>
          </cell>
          <cell r="C19"/>
          <cell r="D19">
            <v>3.89789978057409</v>
          </cell>
          <cell r="E19"/>
          <cell r="F19">
            <v>10.974071917961579</v>
          </cell>
          <cell r="G19"/>
          <cell r="H19">
            <v>3.1463884286417985</v>
          </cell>
          <cell r="I19"/>
          <cell r="J19">
            <v>0.5575209350230621</v>
          </cell>
          <cell r="K19"/>
          <cell r="L19">
            <v>0.30110608571044739</v>
          </cell>
          <cell r="M19"/>
          <cell r="N19">
            <v>0</v>
          </cell>
          <cell r="O19"/>
          <cell r="P19">
            <v>0</v>
          </cell>
          <cell r="Q19"/>
          <cell r="R19">
            <v>0.85862702073350949</v>
          </cell>
          <cell r="S19"/>
          <cell r="T19">
            <v>4.0050154493753087</v>
          </cell>
          <cell r="U19"/>
          <cell r="V19">
            <v>2.5150687385249202</v>
          </cell>
          <cell r="W19"/>
          <cell r="X19">
            <v>6.5200841879002285</v>
          </cell>
          <cell r="Y19">
            <v>17.494156105861808</v>
          </cell>
          <cell r="Z19">
            <v>1.3291836460525726</v>
          </cell>
          <cell r="AA19"/>
          <cell r="AB19">
            <v>18.823339751914382</v>
          </cell>
          <cell r="AC19"/>
          <cell r="AD19">
            <v>13.489140656486498</v>
          </cell>
          <cell r="AE19"/>
          <cell r="AF19">
            <v>16.760467511531058</v>
          </cell>
          <cell r="AG19"/>
          <cell r="AH19">
            <v>-2.0628722403833248</v>
          </cell>
          <cell r="AI19"/>
          <cell r="AJ19">
            <v>27.140477363306616</v>
          </cell>
          <cell r="AK19"/>
          <cell r="AL19">
            <v>1116.55</v>
          </cell>
        </row>
        <row r="20">
          <cell r="A20">
            <v>1972</v>
          </cell>
          <cell r="B20">
            <v>6.5231654676258994</v>
          </cell>
          <cell r="C20"/>
          <cell r="D20">
            <v>4.0457142857142863</v>
          </cell>
          <cell r="E20"/>
          <cell r="F20">
            <v>10.568879753340184</v>
          </cell>
          <cell r="G20"/>
          <cell r="H20">
            <v>3.2365056526207603</v>
          </cell>
          <cell r="I20"/>
          <cell r="J20">
            <v>0.57751284686536486</v>
          </cell>
          <cell r="K20"/>
          <cell r="L20">
            <v>0.37829393627954783</v>
          </cell>
          <cell r="M20"/>
          <cell r="N20">
            <v>0</v>
          </cell>
          <cell r="O20"/>
          <cell r="P20">
            <v>0</v>
          </cell>
          <cell r="Q20"/>
          <cell r="R20">
            <v>0.95580678314491263</v>
          </cell>
          <cell r="S20"/>
          <cell r="T20">
            <v>4.1923124357656727</v>
          </cell>
          <cell r="U20"/>
          <cell r="V20">
            <v>2.9328674203494347</v>
          </cell>
          <cell r="W20"/>
          <cell r="X20">
            <v>7.1251798561151078</v>
          </cell>
          <cell r="Y20">
            <v>17.694059609455291</v>
          </cell>
          <cell r="Z20">
            <v>1.2726002055498458</v>
          </cell>
          <cell r="AA20"/>
          <cell r="AB20">
            <v>18.966659815005137</v>
          </cell>
          <cell r="AC20"/>
          <cell r="AD20">
            <v>13.501747173689619</v>
          </cell>
          <cell r="AE20"/>
          <cell r="AF20">
            <v>17.044933196300104</v>
          </cell>
          <cell r="AG20"/>
          <cell r="AH20">
            <v>-1.921726618705035</v>
          </cell>
          <cell r="AI20"/>
          <cell r="AJ20">
            <v>26.505817060637206</v>
          </cell>
          <cell r="AK20"/>
          <cell r="AL20">
            <v>1216.25</v>
          </cell>
        </row>
        <row r="21">
          <cell r="A21">
            <v>1973</v>
          </cell>
          <cell r="B21">
            <v>5.6992367258681549</v>
          </cell>
          <cell r="C21"/>
          <cell r="D21">
            <v>3.940194791993938</v>
          </cell>
          <cell r="E21"/>
          <cell r="F21">
            <v>9.6394315178620928</v>
          </cell>
          <cell r="G21"/>
          <cell r="H21">
            <v>3.5614038330037521</v>
          </cell>
          <cell r="I21"/>
          <cell r="J21">
            <v>0.56278992404221118</v>
          </cell>
          <cell r="K21"/>
          <cell r="L21">
            <v>0.34005433476870761</v>
          </cell>
          <cell r="M21"/>
          <cell r="N21">
            <v>0</v>
          </cell>
          <cell r="O21"/>
          <cell r="P21">
            <v>0</v>
          </cell>
          <cell r="Q21"/>
          <cell r="R21">
            <v>0.9028442588109189</v>
          </cell>
          <cell r="S21"/>
          <cell r="T21">
            <v>4.464248091814671</v>
          </cell>
          <cell r="U21"/>
          <cell r="V21">
            <v>2.7777264410726494</v>
          </cell>
          <cell r="W21"/>
          <cell r="X21">
            <v>7.24197453288732</v>
          </cell>
          <cell r="Y21">
            <v>16.881406050749412</v>
          </cell>
          <cell r="Z21">
            <v>1.2825223160657193</v>
          </cell>
          <cell r="AA21"/>
          <cell r="AB21">
            <v>18.163928366815131</v>
          </cell>
          <cell r="AC21"/>
          <cell r="AD21">
            <v>12.417157958934741</v>
          </cell>
          <cell r="AE21"/>
          <cell r="AF21">
            <v>17.061782697887597</v>
          </cell>
          <cell r="AG21"/>
          <cell r="AH21">
            <v>-1.1021456689275324</v>
          </cell>
          <cell r="AI21"/>
          <cell r="AJ21">
            <v>25.201722449130465</v>
          </cell>
          <cell r="AK21"/>
          <cell r="AL21">
            <v>1352.7249999999999</v>
          </cell>
        </row>
        <row r="22">
          <cell r="A22">
            <v>1974</v>
          </cell>
          <cell r="B22">
            <v>5.4435715008261125</v>
          </cell>
          <cell r="C22"/>
          <cell r="D22">
            <v>3.8767913140236714</v>
          </cell>
          <cell r="E22"/>
          <cell r="F22">
            <v>9.3203628148497817</v>
          </cell>
          <cell r="G22"/>
          <cell r="H22">
            <v>3.7083993660855787</v>
          </cell>
          <cell r="I22"/>
          <cell r="J22">
            <v>0.60505108406109853</v>
          </cell>
          <cell r="K22"/>
          <cell r="L22">
            <v>0.39235256431871057</v>
          </cell>
          <cell r="M22"/>
          <cell r="N22">
            <v>0</v>
          </cell>
          <cell r="O22"/>
          <cell r="P22">
            <v>0</v>
          </cell>
          <cell r="Q22"/>
          <cell r="R22">
            <v>0.99740364837980922</v>
          </cell>
          <cell r="S22"/>
          <cell r="T22">
            <v>4.7058030144653884</v>
          </cell>
          <cell r="U22"/>
          <cell r="V22">
            <v>2.6923154735812798</v>
          </cell>
          <cell r="W22"/>
          <cell r="X22">
            <v>7.3981184880466682</v>
          </cell>
          <cell r="Y22">
            <v>16.71848130289645</v>
          </cell>
          <cell r="Z22">
            <v>1.4464713221161953</v>
          </cell>
          <cell r="AA22"/>
          <cell r="AB22">
            <v>18.164952625012646</v>
          </cell>
          <cell r="AC22"/>
          <cell r="AD22">
            <v>12.012678288431063</v>
          </cell>
          <cell r="AE22"/>
          <cell r="AF22">
            <v>17.751222308392624</v>
          </cell>
          <cell r="AG22"/>
          <cell r="AH22">
            <v>-0.41373031662002169</v>
          </cell>
          <cell r="AI22"/>
          <cell r="AJ22">
            <v>23.178271571635705</v>
          </cell>
          <cell r="AK22"/>
          <cell r="AL22">
            <v>1482.85</v>
          </cell>
        </row>
        <row r="23">
          <cell r="A23">
            <v>1975</v>
          </cell>
          <cell r="B23">
            <v>5.4523390948550805</v>
          </cell>
          <cell r="C23"/>
          <cell r="D23">
            <v>4.3778645549730077</v>
          </cell>
          <cell r="E23"/>
          <cell r="F23">
            <v>9.8302036498280891</v>
          </cell>
          <cell r="G23"/>
          <cell r="H23">
            <v>3.955193926287786</v>
          </cell>
          <cell r="I23"/>
          <cell r="J23">
            <v>0.76008525600136911</v>
          </cell>
          <cell r="K23"/>
          <cell r="L23">
            <v>0.42565770026603605</v>
          </cell>
          <cell r="M23"/>
          <cell r="N23">
            <v>0</v>
          </cell>
          <cell r="O23"/>
          <cell r="P23">
            <v>0</v>
          </cell>
          <cell r="Q23"/>
          <cell r="R23">
            <v>1.1857429562674053</v>
          </cell>
          <cell r="S23"/>
          <cell r="T23">
            <v>5.1409368825551915</v>
          </cell>
          <cell r="U23"/>
          <cell r="V23">
            <v>4.263546836348926</v>
          </cell>
          <cell r="W23"/>
          <cell r="X23">
            <v>9.4044837189041175</v>
          </cell>
          <cell r="Y23">
            <v>19.234687368732207</v>
          </cell>
          <cell r="Z23">
            <v>1.4464894130093191</v>
          </cell>
          <cell r="AA23"/>
          <cell r="AB23">
            <v>20.681176781741524</v>
          </cell>
          <cell r="AC23"/>
          <cell r="AD23">
            <v>14.093750486177015</v>
          </cell>
          <cell r="AE23"/>
          <cell r="AF23">
            <v>17.367954322697077</v>
          </cell>
          <cell r="AG23"/>
          <cell r="AH23">
            <v>-3.3132224590444506</v>
          </cell>
          <cell r="AI23"/>
          <cell r="AJ23">
            <v>24.562440686404159</v>
          </cell>
          <cell r="AK23"/>
          <cell r="AL23">
            <v>1606.925</v>
          </cell>
        </row>
        <row r="24">
          <cell r="A24">
            <v>1976</v>
          </cell>
          <cell r="B24">
            <v>5.0319690946755511</v>
          </cell>
          <cell r="C24"/>
          <cell r="D24">
            <v>4.7982195845697326</v>
          </cell>
          <cell r="E24"/>
          <cell r="F24">
            <v>9.8301886792452837</v>
          </cell>
          <cell r="G24"/>
          <cell r="H24">
            <v>4.0702648227982756</v>
          </cell>
          <cell r="I24"/>
          <cell r="J24">
            <v>0.83965063546273999</v>
          </cell>
          <cell r="K24"/>
          <cell r="L24">
            <v>0.47970438385308778</v>
          </cell>
          <cell r="M24"/>
          <cell r="N24">
            <v>0</v>
          </cell>
          <cell r="O24"/>
          <cell r="P24">
            <v>0</v>
          </cell>
          <cell r="Q24"/>
          <cell r="R24">
            <v>1.3193550193158277</v>
          </cell>
          <cell r="S24"/>
          <cell r="T24">
            <v>5.3896198421141035</v>
          </cell>
          <cell r="U24"/>
          <cell r="V24">
            <v>4.099658473769666</v>
          </cell>
          <cell r="W24"/>
          <cell r="X24">
            <v>9.4892783158837695</v>
          </cell>
          <cell r="Y24">
            <v>19.319466995129055</v>
          </cell>
          <cell r="Z24">
            <v>1.4963887800235149</v>
          </cell>
          <cell r="AA24"/>
          <cell r="AB24">
            <v>20.815855775152567</v>
          </cell>
          <cell r="AC24"/>
          <cell r="AD24">
            <v>13.929847153014949</v>
          </cell>
          <cell r="AE24"/>
          <cell r="AF24">
            <v>16.687755444823917</v>
          </cell>
          <cell r="AG24"/>
          <cell r="AH24">
            <v>-4.1281003303286479</v>
          </cell>
          <cell r="AI24"/>
          <cell r="AJ24">
            <v>26.728850568277252</v>
          </cell>
          <cell r="AK24"/>
          <cell r="AL24">
            <v>1786.1</v>
          </cell>
        </row>
        <row r="25">
          <cell r="A25">
            <v>1977</v>
          </cell>
          <cell r="B25">
            <v>4.8172600743457696</v>
          </cell>
          <cell r="C25"/>
          <cell r="D25">
            <v>4.9179850073481282</v>
          </cell>
          <cell r="E25"/>
          <cell r="F25">
            <v>9.7352450816938969</v>
          </cell>
          <cell r="G25"/>
          <cell r="H25">
            <v>4.1342175786990722</v>
          </cell>
          <cell r="I25"/>
          <cell r="J25">
            <v>0.91763921307102359</v>
          </cell>
          <cell r="K25"/>
          <cell r="L25">
            <v>0.48786632581230777</v>
          </cell>
          <cell r="M25"/>
          <cell r="N25">
            <v>0</v>
          </cell>
          <cell r="O25"/>
          <cell r="P25">
            <v>0</v>
          </cell>
          <cell r="Q25"/>
          <cell r="R25">
            <v>1.4055055388833313</v>
          </cell>
          <cell r="S25"/>
          <cell r="T25">
            <v>5.5397231175824038</v>
          </cell>
          <cell r="U25"/>
          <cell r="V25">
            <v>3.413088313388414</v>
          </cell>
          <cell r="W25"/>
          <cell r="X25">
            <v>8.9528114309708187</v>
          </cell>
          <cell r="Y25">
            <v>18.688056512664716</v>
          </cell>
          <cell r="Z25">
            <v>1.4770849542440072</v>
          </cell>
          <cell r="AA25"/>
          <cell r="AB25">
            <v>20.165141466908722</v>
          </cell>
          <cell r="AC25"/>
          <cell r="AD25">
            <v>13.148333395082313</v>
          </cell>
          <cell r="AE25"/>
          <cell r="AF25">
            <v>17.564323910439285</v>
          </cell>
          <cell r="AG25"/>
          <cell r="AH25">
            <v>-2.6008175564694405</v>
          </cell>
          <cell r="AI25"/>
          <cell r="AJ25">
            <v>27.125288676472405</v>
          </cell>
          <cell r="AK25"/>
          <cell r="AL25">
            <v>2024.325</v>
          </cell>
        </row>
        <row r="26">
          <cell r="A26">
            <v>1978</v>
          </cell>
          <cell r="B26">
            <v>4.6030922166750976</v>
          </cell>
          <cell r="C26"/>
          <cell r="D26">
            <v>5.0170885658360653</v>
          </cell>
          <cell r="E26"/>
          <cell r="F26">
            <v>9.6201807825111629</v>
          </cell>
          <cell r="G26"/>
          <cell r="H26">
            <v>4.0663748927840953</v>
          </cell>
          <cell r="I26"/>
          <cell r="J26">
            <v>0.96030262376564268</v>
          </cell>
          <cell r="K26"/>
          <cell r="L26">
            <v>0.46977061294508349</v>
          </cell>
          <cell r="M26"/>
          <cell r="N26">
            <v>0</v>
          </cell>
          <cell r="O26"/>
          <cell r="P26">
            <v>0</v>
          </cell>
          <cell r="Q26"/>
          <cell r="R26">
            <v>1.4300732367107261</v>
          </cell>
          <cell r="S26"/>
          <cell r="T26">
            <v>5.4964481294948211</v>
          </cell>
          <cell r="U26"/>
          <cell r="V26">
            <v>3.4937649827354909</v>
          </cell>
          <cell r="W26"/>
          <cell r="X26">
            <v>8.9902131122303128</v>
          </cell>
          <cell r="Y26">
            <v>18.610393894741474</v>
          </cell>
          <cell r="Z26">
            <v>1.5596560293826565</v>
          </cell>
          <cell r="AA26"/>
          <cell r="AB26">
            <v>20.170049924124132</v>
          </cell>
          <cell r="AC26"/>
          <cell r="AD26">
            <v>13.113945765246655</v>
          </cell>
          <cell r="AE26"/>
          <cell r="AF26">
            <v>17.575095119751918</v>
          </cell>
          <cell r="AG26"/>
          <cell r="AH26">
            <v>-2.5949548043722128</v>
          </cell>
          <cell r="AI26"/>
          <cell r="AJ26">
            <v>26.705051793529659</v>
          </cell>
          <cell r="AK26"/>
          <cell r="AL26">
            <v>2273.4499999999998</v>
          </cell>
        </row>
        <row r="27">
          <cell r="A27">
            <v>1979</v>
          </cell>
          <cell r="B27">
            <v>4.5516891924812182</v>
          </cell>
          <cell r="C27"/>
          <cell r="D27">
            <v>4.8028609570953877</v>
          </cell>
          <cell r="E27"/>
          <cell r="F27">
            <v>9.354550149576605</v>
          </cell>
          <cell r="G27"/>
          <cell r="H27">
            <v>3.9988696491040017</v>
          </cell>
          <cell r="I27"/>
          <cell r="J27">
            <v>0.99420207945587258</v>
          </cell>
          <cell r="K27"/>
          <cell r="L27">
            <v>0.48359529540161572</v>
          </cell>
          <cell r="M27"/>
          <cell r="N27">
            <v>0</v>
          </cell>
          <cell r="O27"/>
          <cell r="P27">
            <v>0</v>
          </cell>
          <cell r="Q27"/>
          <cell r="R27">
            <v>1.4777973748574882</v>
          </cell>
          <cell r="S27"/>
          <cell r="T27">
            <v>5.4766670239614896</v>
          </cell>
          <cell r="U27"/>
          <cell r="V27">
            <v>3.1996725880163321</v>
          </cell>
          <cell r="W27"/>
          <cell r="X27">
            <v>8.6763396119778218</v>
          </cell>
          <cell r="Y27">
            <v>18.030889761554427</v>
          </cell>
          <cell r="Z27">
            <v>1.661732749968331</v>
          </cell>
          <cell r="AA27"/>
          <cell r="AB27">
            <v>19.69262251152276</v>
          </cell>
          <cell r="AC27"/>
          <cell r="AD27">
            <v>12.554222737592937</v>
          </cell>
          <cell r="AE27"/>
          <cell r="AF27">
            <v>18.058407959229413</v>
          </cell>
          <cell r="AG27"/>
          <cell r="AH27">
            <v>-1.6342145522933442</v>
          </cell>
          <cell r="AI27"/>
          <cell r="AJ27">
            <v>24.957602096995803</v>
          </cell>
          <cell r="AK27"/>
          <cell r="AL27">
            <v>2565.5749999999998</v>
          </cell>
        </row>
        <row r="28">
          <cell r="A28">
            <v>1980</v>
          </cell>
          <cell r="B28">
            <v>4.8221282997242012</v>
          </cell>
          <cell r="C28"/>
          <cell r="D28">
            <v>5.0751817758515703</v>
          </cell>
          <cell r="E28"/>
          <cell r="F28">
            <v>9.8973100755757706</v>
          </cell>
          <cell r="G28"/>
          <cell r="H28">
            <v>4.1925928579103839</v>
          </cell>
          <cell r="I28"/>
          <cell r="J28">
            <v>1.1107131344245855</v>
          </cell>
          <cell r="K28"/>
          <cell r="L28">
            <v>0.49991045524553174</v>
          </cell>
          <cell r="M28"/>
          <cell r="N28">
            <v>0</v>
          </cell>
          <cell r="O28"/>
          <cell r="P28">
            <v>0</v>
          </cell>
          <cell r="Q28"/>
          <cell r="R28">
            <v>1.6106235896701171</v>
          </cell>
          <cell r="S28"/>
          <cell r="T28">
            <v>5.8032164475804997</v>
          </cell>
          <cell r="U28"/>
          <cell r="V28">
            <v>3.5841183423475051</v>
          </cell>
          <cell r="W28"/>
          <cell r="X28">
            <v>9.3873347899280049</v>
          </cell>
          <cell r="Y28">
            <v>19.284644865503775</v>
          </cell>
          <cell r="Z28">
            <v>1.8816218345929294</v>
          </cell>
          <cell r="AA28"/>
          <cell r="AB28">
            <v>21.166266700096706</v>
          </cell>
          <cell r="AC28"/>
          <cell r="AD28">
            <v>13.481428417923274</v>
          </cell>
          <cell r="AE28"/>
          <cell r="AF28">
            <v>18.521866829041151</v>
          </cell>
          <cell r="AG28"/>
          <cell r="AH28">
            <v>-2.6443998710555516</v>
          </cell>
          <cell r="AI28"/>
          <cell r="AJ28">
            <v>25.499588094129443</v>
          </cell>
          <cell r="AK28"/>
          <cell r="AL28">
            <v>2791.9</v>
          </cell>
        </row>
        <row r="29">
          <cell r="A29">
            <v>1981</v>
          </cell>
          <cell r="B29">
            <v>5.0415785652163505</v>
          </cell>
          <cell r="C29"/>
          <cell r="D29">
            <v>4.785771848494762</v>
          </cell>
          <cell r="E29"/>
          <cell r="F29">
            <v>9.8273504137111125</v>
          </cell>
          <cell r="G29"/>
          <cell r="H29">
            <v>4.4006095955445268</v>
          </cell>
          <cell r="I29"/>
          <cell r="J29">
            <v>1.2104780218465001</v>
          </cell>
          <cell r="K29"/>
          <cell r="L29">
            <v>0.53724197911097993</v>
          </cell>
          <cell r="M29"/>
          <cell r="N29">
            <v>0</v>
          </cell>
          <cell r="O29"/>
          <cell r="P29">
            <v>0</v>
          </cell>
          <cell r="Q29"/>
          <cell r="R29">
            <v>1.7477200009574798</v>
          </cell>
          <cell r="S29"/>
          <cell r="T29">
            <v>6.1483295965020064</v>
          </cell>
          <cell r="U29"/>
          <cell r="V29">
            <v>3.47632231965467</v>
          </cell>
          <cell r="W29"/>
          <cell r="X29">
            <v>9.6246519161566759</v>
          </cell>
          <cell r="Y29">
            <v>19.452002329867788</v>
          </cell>
          <cell r="Z29">
            <v>2.1947354562790737</v>
          </cell>
          <cell r="AA29"/>
          <cell r="AB29">
            <v>21.646737786146861</v>
          </cell>
          <cell r="AC29"/>
          <cell r="AD29">
            <v>13.303672733365785</v>
          </cell>
          <cell r="AE29"/>
          <cell r="AF29">
            <v>19.126363411500932</v>
          </cell>
          <cell r="AG29"/>
          <cell r="AH29">
            <v>-2.5203743746459302</v>
          </cell>
          <cell r="AI29"/>
          <cell r="AJ29">
            <v>25.194807267272541</v>
          </cell>
          <cell r="AK29"/>
          <cell r="AL29">
            <v>3133.2249999999999</v>
          </cell>
        </row>
        <row r="30">
          <cell r="A30">
            <v>1982</v>
          </cell>
          <cell r="B30">
            <v>5.6116317322347467</v>
          </cell>
          <cell r="C30"/>
          <cell r="D30">
            <v>4.2259042962560551</v>
          </cell>
          <cell r="E30"/>
          <cell r="F30">
            <v>9.8375360284908009</v>
          </cell>
          <cell r="G30"/>
          <cell r="H30">
            <v>4.6453287458312582</v>
          </cell>
          <cell r="I30"/>
          <cell r="J30">
            <v>1.3675585132871564</v>
          </cell>
          <cell r="K30"/>
          <cell r="L30">
            <v>0.52487663542939911</v>
          </cell>
          <cell r="M30"/>
          <cell r="N30">
            <v>0</v>
          </cell>
          <cell r="O30"/>
          <cell r="P30">
            <v>0</v>
          </cell>
          <cell r="Q30"/>
          <cell r="R30">
            <v>1.8924351487165554</v>
          </cell>
          <cell r="S30"/>
          <cell r="T30">
            <v>6.5377638945478127</v>
          </cell>
          <cell r="U30"/>
          <cell r="V30">
            <v>3.5655756258771336</v>
          </cell>
          <cell r="W30"/>
          <cell r="X30">
            <v>10.103339520424946</v>
          </cell>
          <cell r="Y30">
            <v>19.940875548915749</v>
          </cell>
          <cell r="Z30">
            <v>2.5663452397120734</v>
          </cell>
          <cell r="AA30"/>
          <cell r="AB30">
            <v>22.507220788627823</v>
          </cell>
          <cell r="AC30"/>
          <cell r="AD30">
            <v>13.403111654367933</v>
          </cell>
          <cell r="AE30"/>
          <cell r="AF30">
            <v>18.64475530807189</v>
          </cell>
          <cell r="AG30"/>
          <cell r="AH30">
            <v>-3.8624654805559349</v>
          </cell>
          <cell r="AI30"/>
          <cell r="AJ30">
            <v>27.904537703532679</v>
          </cell>
          <cell r="AK30"/>
          <cell r="AL30">
            <v>3313.3500000000004</v>
          </cell>
        </row>
        <row r="31">
          <cell r="A31">
            <v>1983</v>
          </cell>
          <cell r="B31">
            <v>5.9355769230769235</v>
          </cell>
          <cell r="C31"/>
          <cell r="D31">
            <v>4.0562217194570138</v>
          </cell>
          <cell r="E31"/>
          <cell r="F31">
            <v>9.9917986425339365</v>
          </cell>
          <cell r="G31"/>
          <cell r="H31">
            <v>4.7656391402714933</v>
          </cell>
          <cell r="I31"/>
          <cell r="J31">
            <v>1.4492364253393664</v>
          </cell>
          <cell r="K31"/>
          <cell r="L31">
            <v>0.53690610859728505</v>
          </cell>
          <cell r="M31"/>
          <cell r="N31">
            <v>0</v>
          </cell>
          <cell r="O31"/>
          <cell r="P31">
            <v>0</v>
          </cell>
          <cell r="Q31"/>
          <cell r="R31">
            <v>1.9861425339366512</v>
          </cell>
          <cell r="S31"/>
          <cell r="T31">
            <v>6.7517816742081447</v>
          </cell>
          <cell r="U31"/>
          <cell r="V31">
            <v>3.5253676470588244</v>
          </cell>
          <cell r="W31"/>
          <cell r="X31">
            <v>10.27714932126697</v>
          </cell>
          <cell r="Y31">
            <v>20.268947963800908</v>
          </cell>
          <cell r="Z31">
            <v>2.5398190045248872</v>
          </cell>
          <cell r="AA31"/>
          <cell r="AB31">
            <v>22.808766968325791</v>
          </cell>
          <cell r="AC31"/>
          <cell r="AD31">
            <v>13.51716628959276</v>
          </cell>
          <cell r="AE31"/>
          <cell r="AF31">
            <v>16.984219457013573</v>
          </cell>
          <cell r="AG31"/>
          <cell r="AH31">
            <v>-5.8245475113122174</v>
          </cell>
          <cell r="AI31"/>
          <cell r="AJ31">
            <v>32.162556561085978</v>
          </cell>
          <cell r="AK31"/>
          <cell r="AL31">
            <v>3536</v>
          </cell>
        </row>
        <row r="32">
          <cell r="A32">
            <v>1984</v>
          </cell>
          <cell r="B32">
            <v>5.7744972051124597</v>
          </cell>
          <cell r="C32"/>
          <cell r="D32">
            <v>3.8337627479157033</v>
          </cell>
          <cell r="E32"/>
          <cell r="F32">
            <v>9.6082599530281634</v>
          </cell>
          <cell r="G32"/>
          <cell r="H32">
            <v>4.4579437477447819</v>
          </cell>
          <cell r="I32"/>
          <cell r="J32">
            <v>1.4182455829382086</v>
          </cell>
          <cell r="K32"/>
          <cell r="L32">
            <v>0.50797951470876834</v>
          </cell>
          <cell r="M32"/>
          <cell r="N32">
            <v>0</v>
          </cell>
          <cell r="O32"/>
          <cell r="P32">
            <v>0</v>
          </cell>
          <cell r="Q32"/>
          <cell r="R32">
            <v>1.9262250976469768</v>
          </cell>
          <cell r="S32"/>
          <cell r="T32">
            <v>6.3841688453917573</v>
          </cell>
          <cell r="U32"/>
          <cell r="V32">
            <v>2.8102578386625057</v>
          </cell>
          <cell r="W32"/>
          <cell r="X32">
            <v>9.1944266840542639</v>
          </cell>
          <cell r="Y32">
            <v>18.802686637082424</v>
          </cell>
          <cell r="Z32">
            <v>2.8132964479923022</v>
          </cell>
          <cell r="AA32"/>
          <cell r="AB32">
            <v>21.615983085074728</v>
          </cell>
          <cell r="AC32"/>
          <cell r="AD32">
            <v>12.418517791690668</v>
          </cell>
          <cell r="AE32"/>
          <cell r="AF32">
            <v>16.875372704425608</v>
          </cell>
          <cell r="AG32"/>
          <cell r="AH32">
            <v>-4.7406103806491204</v>
          </cell>
          <cell r="AI32"/>
          <cell r="AJ32">
            <v>33.094886906759001</v>
          </cell>
          <cell r="AK32"/>
          <cell r="AL32">
            <v>3949.1750000000002</v>
          </cell>
        </row>
        <row r="33">
          <cell r="A33">
            <v>1985</v>
          </cell>
          <cell r="B33">
            <v>5.9343864482283637</v>
          </cell>
          <cell r="C33"/>
          <cell r="D33">
            <v>3.8142610122798271</v>
          </cell>
          <cell r="E33"/>
          <cell r="F33">
            <v>9.7486474605081916</v>
          </cell>
          <cell r="G33"/>
          <cell r="H33">
            <v>4.3710793939216313</v>
          </cell>
          <cell r="I33"/>
          <cell r="J33">
            <v>1.5025819876322499</v>
          </cell>
          <cell r="K33"/>
          <cell r="L33">
            <v>0.53116848861404997</v>
          </cell>
          <cell r="M33"/>
          <cell r="N33">
            <v>0</v>
          </cell>
          <cell r="O33"/>
          <cell r="P33">
            <v>0</v>
          </cell>
          <cell r="Q33"/>
          <cell r="R33">
            <v>2.0337504762463001</v>
          </cell>
          <cell r="S33"/>
          <cell r="T33">
            <v>6.4048298701679318</v>
          </cell>
          <cell r="U33"/>
          <cell r="V33">
            <v>2.9987397790217174</v>
          </cell>
          <cell r="W33"/>
          <cell r="X33">
            <v>9.4035696491896488</v>
          </cell>
          <cell r="Y33">
            <v>19.15221710969784</v>
          </cell>
          <cell r="Z33">
            <v>3.0357375223469418</v>
          </cell>
          <cell r="AA33"/>
          <cell r="AB33">
            <v>22.187954632044782</v>
          </cell>
          <cell r="AC33"/>
          <cell r="AD33">
            <v>12.747387239529909</v>
          </cell>
          <cell r="AE33"/>
          <cell r="AF33">
            <v>17.210210720670556</v>
          </cell>
          <cell r="AG33"/>
          <cell r="AH33">
            <v>-4.977743911374227</v>
          </cell>
          <cell r="AI33"/>
          <cell r="AJ33">
            <v>35.339175287945842</v>
          </cell>
          <cell r="AK33"/>
          <cell r="AL33">
            <v>4265.125</v>
          </cell>
        </row>
        <row r="34">
          <cell r="A34">
            <v>1986</v>
          </cell>
          <cell r="B34">
            <v>6.0498646782656724</v>
          </cell>
          <cell r="C34"/>
          <cell r="D34">
            <v>3.6385086992543494</v>
          </cell>
          <cell r="E34"/>
          <cell r="F34">
            <v>9.6883733775200227</v>
          </cell>
          <cell r="G34"/>
          <cell r="H34">
            <v>4.342380557856945</v>
          </cell>
          <cell r="I34"/>
          <cell r="J34">
            <v>1.5121789560894778</v>
          </cell>
          <cell r="K34"/>
          <cell r="L34">
            <v>0.55222314277823803</v>
          </cell>
          <cell r="M34"/>
          <cell r="N34">
            <v>0</v>
          </cell>
          <cell r="O34"/>
          <cell r="P34">
            <v>0</v>
          </cell>
          <cell r="Q34"/>
          <cell r="R34">
            <v>2.0644020988677161</v>
          </cell>
          <cell r="S34"/>
          <cell r="T34">
            <v>6.4067826567246602</v>
          </cell>
          <cell r="U34"/>
          <cell r="V34">
            <v>2.7806241369787368</v>
          </cell>
          <cell r="W34"/>
          <cell r="X34">
            <v>9.1874067937033974</v>
          </cell>
          <cell r="Y34">
            <v>18.875780171223418</v>
          </cell>
          <cell r="Z34">
            <v>3.0050704225352112</v>
          </cell>
          <cell r="AA34"/>
          <cell r="AB34">
            <v>21.880850593758634</v>
          </cell>
          <cell r="AC34"/>
          <cell r="AD34">
            <v>12.468997514498758</v>
          </cell>
          <cell r="AE34"/>
          <cell r="AF34">
            <v>16.993206296603148</v>
          </cell>
          <cell r="AG34"/>
          <cell r="AH34">
            <v>-4.8876442971554832</v>
          </cell>
          <cell r="AI34"/>
          <cell r="AJ34">
            <v>38.456183374758353</v>
          </cell>
          <cell r="AK34"/>
          <cell r="AL34">
            <v>4526.25</v>
          </cell>
        </row>
        <row r="35">
          <cell r="A35">
            <v>1987</v>
          </cell>
          <cell r="B35">
            <v>5.9257076337398935</v>
          </cell>
          <cell r="C35"/>
          <cell r="D35">
            <v>3.3904334420521645</v>
          </cell>
          <cell r="E35"/>
          <cell r="F35">
            <v>9.3161410757920571</v>
          </cell>
          <cell r="G35"/>
          <cell r="H35">
            <v>4.3013224544586963</v>
          </cell>
          <cell r="I35"/>
          <cell r="J35">
            <v>1.5393957190649483</v>
          </cell>
          <cell r="K35"/>
          <cell r="L35">
            <v>0.57544073075834012</v>
          </cell>
          <cell r="M35"/>
          <cell r="N35">
            <v>0</v>
          </cell>
          <cell r="O35"/>
          <cell r="P35">
            <v>0</v>
          </cell>
          <cell r="Q35"/>
          <cell r="R35">
            <v>2.1148364498232883</v>
          </cell>
          <cell r="S35"/>
          <cell r="T35">
            <v>6.4161589042819838</v>
          </cell>
          <cell r="U35"/>
          <cell r="V35">
            <v>2.4193260830807639</v>
          </cell>
          <cell r="W35"/>
          <cell r="X35">
            <v>8.8354849873627472</v>
          </cell>
          <cell r="Y35">
            <v>18.151626063154804</v>
          </cell>
          <cell r="Z35">
            <v>2.9073233144211508</v>
          </cell>
          <cell r="AA35"/>
          <cell r="AB35">
            <v>21.058949377575956</v>
          </cell>
          <cell r="AC35"/>
          <cell r="AD35">
            <v>11.735467158872821</v>
          </cell>
          <cell r="AE35"/>
          <cell r="AF35">
            <v>17.918408440216879</v>
          </cell>
          <cell r="AG35"/>
          <cell r="AH35">
            <v>-3.1405409373590745</v>
          </cell>
          <cell r="AI35"/>
          <cell r="AJ35">
            <v>39.636990970394223</v>
          </cell>
          <cell r="AK35"/>
          <cell r="AL35">
            <v>4767.6499999999996</v>
          </cell>
        </row>
        <row r="36">
          <cell r="A36">
            <v>1988</v>
          </cell>
          <cell r="B36">
            <v>5.661480378706055</v>
          </cell>
          <cell r="C36"/>
          <cell r="D36">
            <v>3.3764194179291822</v>
          </cell>
          <cell r="E36"/>
          <cell r="F36">
            <v>9.0378997966352372</v>
          </cell>
          <cell r="G36"/>
          <cell r="H36">
            <v>4.2192447285712893</v>
          </cell>
          <cell r="I36"/>
          <cell r="J36">
            <v>1.492755738486538</v>
          </cell>
          <cell r="K36"/>
          <cell r="L36">
            <v>0.59281314767784676</v>
          </cell>
          <cell r="M36"/>
          <cell r="N36">
            <v>0</v>
          </cell>
          <cell r="O36"/>
          <cell r="P36">
            <v>0</v>
          </cell>
          <cell r="Q36"/>
          <cell r="R36">
            <v>2.0855688861643848</v>
          </cell>
          <cell r="S36"/>
          <cell r="T36">
            <v>6.3048136147356741</v>
          </cell>
          <cell r="U36"/>
          <cell r="V36">
            <v>2.3722450885950317</v>
          </cell>
          <cell r="W36"/>
          <cell r="X36">
            <v>8.6770587033307063</v>
          </cell>
          <cell r="Y36">
            <v>17.714958499965945</v>
          </cell>
          <cell r="Z36">
            <v>2.9541991417812419</v>
          </cell>
          <cell r="AA36"/>
          <cell r="AB36">
            <v>20.669157641747184</v>
          </cell>
          <cell r="AC36"/>
          <cell r="AD36">
            <v>11.41014488523027</v>
          </cell>
          <cell r="AE36"/>
          <cell r="AF36">
            <v>17.694446877037297</v>
          </cell>
          <cell r="AG36"/>
          <cell r="AH36">
            <v>-2.9747107647098883</v>
          </cell>
          <cell r="AI36"/>
          <cell r="AJ36">
            <v>39.92597133432583</v>
          </cell>
          <cell r="AK36"/>
          <cell r="AL36">
            <v>5138.55</v>
          </cell>
        </row>
        <row r="37">
          <cell r="A37">
            <v>1989</v>
          </cell>
          <cell r="B37">
            <v>5.4734795465081216</v>
          </cell>
          <cell r="C37"/>
          <cell r="D37">
            <v>3.3268913122729957</v>
          </cell>
          <cell r="E37"/>
          <cell r="F37">
            <v>8.8003708587811165</v>
          </cell>
          <cell r="G37"/>
          <cell r="H37">
            <v>4.1477674211362503</v>
          </cell>
          <cell r="I37"/>
          <cell r="J37">
            <v>1.4872157236922052</v>
          </cell>
          <cell r="K37"/>
          <cell r="L37">
            <v>0.62297074086242665</v>
          </cell>
          <cell r="M37"/>
          <cell r="N37">
            <v>0</v>
          </cell>
          <cell r="O37"/>
          <cell r="P37">
            <v>0</v>
          </cell>
          <cell r="Q37"/>
          <cell r="R37">
            <v>2.1101864645546318</v>
          </cell>
          <cell r="S37"/>
          <cell r="T37">
            <v>6.257953885690883</v>
          </cell>
          <cell r="U37"/>
          <cell r="V37">
            <v>2.485185901965461</v>
          </cell>
          <cell r="W37"/>
          <cell r="X37">
            <v>8.7431397876563448</v>
          </cell>
          <cell r="Y37">
            <v>17.543510646437461</v>
          </cell>
          <cell r="Z37">
            <v>3.0421401792184057</v>
          </cell>
          <cell r="AA37"/>
          <cell r="AB37">
            <v>20.585650825655861</v>
          </cell>
          <cell r="AC37"/>
          <cell r="AD37">
            <v>11.285556760746578</v>
          </cell>
          <cell r="AE37"/>
          <cell r="AF37">
            <v>17.84270006796077</v>
          </cell>
          <cell r="AG37"/>
          <cell r="AH37">
            <v>-2.742950757695092</v>
          </cell>
          <cell r="AI37"/>
          <cell r="AJ37">
            <v>39.439139103547909</v>
          </cell>
          <cell r="AK37"/>
          <cell r="AL37">
            <v>5554.6750000000002</v>
          </cell>
        </row>
        <row r="38">
          <cell r="A38">
            <v>1990</v>
          </cell>
          <cell r="B38">
            <v>5.0882136045772413</v>
          </cell>
          <cell r="C38"/>
          <cell r="D38">
            <v>3.3979571943208309</v>
          </cell>
          <cell r="E38"/>
          <cell r="F38">
            <v>8.4861707988980726</v>
          </cell>
          <cell r="G38"/>
          <cell r="H38">
            <v>4.1787666878575971</v>
          </cell>
          <cell r="I38"/>
          <cell r="J38">
            <v>1.6292095783004872</v>
          </cell>
          <cell r="K38"/>
          <cell r="L38">
            <v>0.69680864589955505</v>
          </cell>
          <cell r="M38"/>
          <cell r="N38">
            <v>0</v>
          </cell>
          <cell r="O38"/>
          <cell r="P38">
            <v>0</v>
          </cell>
          <cell r="Q38"/>
          <cell r="R38">
            <v>2.326018224200042</v>
          </cell>
          <cell r="S38"/>
          <cell r="T38">
            <v>6.50478491205764</v>
          </cell>
          <cell r="U38"/>
          <cell r="V38">
            <v>3.1695528713710521</v>
          </cell>
          <cell r="W38"/>
          <cell r="X38">
            <v>9.6743377834286921</v>
          </cell>
          <cell r="Y38">
            <v>18.160508582326763</v>
          </cell>
          <cell r="Z38">
            <v>3.1251875397329947</v>
          </cell>
          <cell r="AA38"/>
          <cell r="AB38">
            <v>21.285696122059758</v>
          </cell>
          <cell r="AC38"/>
          <cell r="AD38">
            <v>11.655723670269124</v>
          </cell>
          <cell r="AE38"/>
          <cell r="AF38">
            <v>17.494520025429118</v>
          </cell>
          <cell r="AG38"/>
          <cell r="AH38">
            <v>-3.7911760966306391</v>
          </cell>
          <cell r="AI38"/>
          <cell r="AJ38">
            <v>40.882525958889595</v>
          </cell>
          <cell r="AK38"/>
          <cell r="AL38">
            <v>5898.75</v>
          </cell>
        </row>
        <row r="39">
          <cell r="A39">
            <v>1991</v>
          </cell>
          <cell r="B39">
            <v>5.2469197093469333</v>
          </cell>
          <cell r="C39"/>
          <cell r="D39">
            <v>3.5051348434929248</v>
          </cell>
          <cell r="E39"/>
          <cell r="F39">
            <v>8.7520545528398586</v>
          </cell>
          <cell r="G39"/>
          <cell r="H39">
            <v>4.3780951638513583</v>
          </cell>
          <cell r="I39"/>
          <cell r="J39">
            <v>1.6747426423826657</v>
          </cell>
          <cell r="K39"/>
          <cell r="L39">
            <v>0.86216135266096905</v>
          </cell>
          <cell r="M39"/>
          <cell r="N39">
            <v>0</v>
          </cell>
          <cell r="O39"/>
          <cell r="P39">
            <v>0</v>
          </cell>
          <cell r="Q39"/>
          <cell r="R39">
            <v>2.5369039950436347</v>
          </cell>
          <cell r="S39"/>
          <cell r="T39">
            <v>6.9149991588949922</v>
          </cell>
          <cell r="U39"/>
          <cell r="V39">
            <v>2.8746261185670861</v>
          </cell>
          <cell r="W39"/>
          <cell r="X39">
            <v>9.7896252774620791</v>
          </cell>
          <cell r="Y39">
            <v>18.541679830301934</v>
          </cell>
          <cell r="Z39">
            <v>3.1912426608459463</v>
          </cell>
          <cell r="AA39"/>
          <cell r="AB39">
            <v>21.732922491147885</v>
          </cell>
          <cell r="AC39"/>
          <cell r="AD39">
            <v>11.626680671406945</v>
          </cell>
          <cell r="AE39"/>
          <cell r="AF39">
            <v>17.31425734530848</v>
          </cell>
          <cell r="AG39"/>
          <cell r="AH39">
            <v>-4.4186651458394035</v>
          </cell>
          <cell r="AI39"/>
          <cell r="AJ39">
            <v>44.131327263700776</v>
          </cell>
          <cell r="AK39"/>
          <cell r="AL39">
            <v>6093.1750000000002</v>
          </cell>
        </row>
        <row r="40">
          <cell r="A40">
            <v>1992</v>
          </cell>
          <cell r="B40">
            <v>4.716181570231833</v>
          </cell>
          <cell r="C40"/>
          <cell r="D40">
            <v>3.6033820377946619</v>
          </cell>
          <cell r="E40"/>
          <cell r="F40">
            <v>8.3195636080264954</v>
          </cell>
          <cell r="G40"/>
          <cell r="H40">
            <v>4.4444496395869857</v>
          </cell>
          <cell r="I40"/>
          <cell r="J40">
            <v>1.8106838106370544</v>
          </cell>
          <cell r="K40"/>
          <cell r="L40">
            <v>1.0571127995324372</v>
          </cell>
          <cell r="M40"/>
          <cell r="N40">
            <v>0</v>
          </cell>
          <cell r="O40"/>
          <cell r="P40">
            <v>0</v>
          </cell>
          <cell r="Q40"/>
          <cell r="R40">
            <v>2.8677966101694916</v>
          </cell>
          <cell r="S40"/>
          <cell r="T40">
            <v>7.3122462497564769</v>
          </cell>
          <cell r="U40"/>
          <cell r="V40">
            <v>2.7930644847067989</v>
          </cell>
          <cell r="W40"/>
          <cell r="X40">
            <v>10.105310734463275</v>
          </cell>
          <cell r="Y40">
            <v>18.424874342489773</v>
          </cell>
          <cell r="Z40">
            <v>3.1068614845119811</v>
          </cell>
          <cell r="AA40"/>
          <cell r="AB40">
            <v>21.531735827001754</v>
          </cell>
          <cell r="AC40"/>
          <cell r="AD40">
            <v>11.112628092733292</v>
          </cell>
          <cell r="AE40"/>
          <cell r="AF40">
            <v>17.006943308007013</v>
          </cell>
          <cell r="AG40"/>
          <cell r="AH40">
            <v>-4.5247925189947376</v>
          </cell>
          <cell r="AI40"/>
          <cell r="AJ40">
            <v>46.752183908045978</v>
          </cell>
          <cell r="AK40"/>
          <cell r="AL40">
            <v>6416.25</v>
          </cell>
        </row>
        <row r="41">
          <cell r="A41">
            <v>1993</v>
          </cell>
          <cell r="B41">
            <v>4.3161029175722199</v>
          </cell>
          <cell r="C41"/>
          <cell r="D41">
            <v>3.6503488762531693</v>
          </cell>
          <cell r="E41"/>
          <cell r="F41">
            <v>7.9664517938253896</v>
          </cell>
          <cell r="G41"/>
          <cell r="H41">
            <v>4.4571293627980948</v>
          </cell>
          <cell r="I41"/>
          <cell r="J41">
            <v>1.8877618416828712</v>
          </cell>
          <cell r="K41"/>
          <cell r="L41">
            <v>1.1183817750440017</v>
          </cell>
          <cell r="M41"/>
          <cell r="N41">
            <v>0</v>
          </cell>
          <cell r="O41"/>
          <cell r="P41">
            <v>0</v>
          </cell>
          <cell r="Q41"/>
          <cell r="R41">
            <v>3.0061436167268729</v>
          </cell>
          <cell r="S41"/>
          <cell r="T41">
            <v>7.4632729795249677</v>
          </cell>
          <cell r="U41"/>
          <cell r="V41">
            <v>2.4391154667857262</v>
          </cell>
          <cell r="W41"/>
          <cell r="X41">
            <v>9.9023884463106935</v>
          </cell>
          <cell r="Y41">
            <v>17.868840240136084</v>
          </cell>
          <cell r="Z41">
            <v>2.932892518071089</v>
          </cell>
          <cell r="AA41"/>
          <cell r="AB41">
            <v>20.801732758207173</v>
          </cell>
          <cell r="AC41"/>
          <cell r="AD41">
            <v>10.405567260611114</v>
          </cell>
          <cell r="AE41"/>
          <cell r="AF41">
            <v>17.037322932848241</v>
          </cell>
          <cell r="AG41"/>
          <cell r="AH41">
            <v>-3.7644098253589302</v>
          </cell>
          <cell r="AI41"/>
          <cell r="AJ41">
            <v>47.944504507163863</v>
          </cell>
          <cell r="AK41"/>
          <cell r="AL41">
            <v>6775.3249999999998</v>
          </cell>
        </row>
        <row r="42">
          <cell r="A42">
            <v>1994</v>
          </cell>
          <cell r="B42">
            <v>3.9073827654193689</v>
          </cell>
          <cell r="C42"/>
          <cell r="D42">
            <v>3.6098566920027588</v>
          </cell>
          <cell r="E42"/>
          <cell r="F42">
            <v>7.5172394574221268</v>
          </cell>
          <cell r="G42"/>
          <cell r="H42">
            <v>4.4157673631189169</v>
          </cell>
          <cell r="I42"/>
          <cell r="J42">
            <v>1.9626159108801211</v>
          </cell>
          <cell r="K42"/>
          <cell r="L42">
            <v>1.1430362902944884</v>
          </cell>
          <cell r="M42"/>
          <cell r="N42">
            <v>0</v>
          </cell>
          <cell r="O42"/>
          <cell r="P42">
            <v>0</v>
          </cell>
          <cell r="Q42"/>
          <cell r="R42">
            <v>3.1056522011746095</v>
          </cell>
          <cell r="S42"/>
          <cell r="T42">
            <v>7.5214195642935255</v>
          </cell>
          <cell r="U42"/>
          <cell r="V42">
            <v>2.4168681245950525</v>
          </cell>
          <cell r="W42"/>
          <cell r="X42">
            <v>9.9382876888885772</v>
          </cell>
          <cell r="Y42">
            <v>17.455527146310708</v>
          </cell>
          <cell r="Z42">
            <v>2.8275914920891472</v>
          </cell>
          <cell r="AA42"/>
          <cell r="AB42">
            <v>20.283118638399856</v>
          </cell>
          <cell r="AC42"/>
          <cell r="AD42">
            <v>9.934107582017182</v>
          </cell>
          <cell r="AE42"/>
          <cell r="AF42">
            <v>17.536467949030563</v>
          </cell>
          <cell r="AG42"/>
          <cell r="AH42">
            <v>-2.7466506893692921</v>
          </cell>
          <cell r="AI42"/>
          <cell r="AJ42">
            <v>47.835261988198162</v>
          </cell>
          <cell r="AK42"/>
          <cell r="AL42">
            <v>7176.85</v>
          </cell>
        </row>
        <row r="43">
          <cell r="A43">
            <v>1995</v>
          </cell>
          <cell r="B43">
            <v>3.6143338502795808</v>
          </cell>
          <cell r="C43"/>
          <cell r="D43">
            <v>3.5870867047818078</v>
          </cell>
          <cell r="E43"/>
          <cell r="F43">
            <v>7.2014205550613903</v>
          </cell>
          <cell r="G43"/>
          <cell r="H43">
            <v>4.4081252046015935</v>
          </cell>
          <cell r="I43"/>
          <cell r="J43">
            <v>2.0707566042914252</v>
          </cell>
          <cell r="K43"/>
          <cell r="L43">
            <v>1.1781083735372018</v>
          </cell>
          <cell r="M43"/>
          <cell r="N43">
            <v>0</v>
          </cell>
          <cell r="O43"/>
          <cell r="P43">
            <v>0</v>
          </cell>
          <cell r="Q43"/>
          <cell r="R43">
            <v>3.2488649778286272</v>
          </cell>
          <cell r="S43"/>
          <cell r="T43">
            <v>7.6569901824302207</v>
          </cell>
          <cell r="U43"/>
          <cell r="V43">
            <v>2.1053578337196637</v>
          </cell>
          <cell r="W43"/>
          <cell r="X43">
            <v>9.7623480161498843</v>
          </cell>
          <cell r="Y43">
            <v>16.963768571211276</v>
          </cell>
          <cell r="Z43">
            <v>3.0703829480485552</v>
          </cell>
          <cell r="AA43"/>
          <cell r="AB43">
            <v>20.034151519259829</v>
          </cell>
          <cell r="AC43"/>
          <cell r="AD43">
            <v>9.3067783887810513</v>
          </cell>
          <cell r="AE43"/>
          <cell r="AF43">
            <v>17.879814957492467</v>
          </cell>
          <cell r="AG43"/>
          <cell r="AH43">
            <v>-2.15433656176736</v>
          </cell>
          <cell r="AI43"/>
          <cell r="AJ43">
            <v>47.674277570374684</v>
          </cell>
          <cell r="AK43"/>
          <cell r="AL43">
            <v>7560.4250000000002</v>
          </cell>
        </row>
        <row r="44">
          <cell r="A44">
            <v>1996</v>
          </cell>
          <cell r="B44">
            <v>3.3718028127387578</v>
          </cell>
          <cell r="C44"/>
          <cell r="D44">
            <v>3.35506346426539</v>
          </cell>
          <cell r="E44"/>
          <cell r="F44">
            <v>6.726866277004147</v>
          </cell>
          <cell r="G44"/>
          <cell r="H44">
            <v>4.364693934658689</v>
          </cell>
          <cell r="I44"/>
          <cell r="J44">
            <v>2.1704181378575269</v>
          </cell>
          <cell r="K44"/>
          <cell r="L44">
            <v>1.1569140992224567</v>
          </cell>
          <cell r="M44"/>
          <cell r="N44">
            <v>0</v>
          </cell>
          <cell r="O44"/>
          <cell r="P44">
            <v>0</v>
          </cell>
          <cell r="Q44"/>
          <cell r="R44">
            <v>3.3273322370799838</v>
          </cell>
          <cell r="S44"/>
          <cell r="T44">
            <v>7.6920261717386724</v>
          </cell>
          <cell r="U44"/>
          <cell r="V44">
            <v>2.2647294633284392</v>
          </cell>
          <cell r="W44"/>
          <cell r="X44">
            <v>9.9567556350671111</v>
          </cell>
          <cell r="Y44">
            <v>16.68362191207126</v>
          </cell>
          <cell r="Z44">
            <v>3.0316079395572437</v>
          </cell>
          <cell r="AA44"/>
          <cell r="AB44">
            <v>19.7152298516285</v>
          </cell>
          <cell r="AC44"/>
          <cell r="AD44">
            <v>8.9915957403325866</v>
          </cell>
          <cell r="AE44"/>
          <cell r="AF44">
            <v>18.27435050133154</v>
          </cell>
          <cell r="AG44"/>
          <cell r="AH44">
            <v>-1.4408793502969597</v>
          </cell>
          <cell r="AI44"/>
          <cell r="AJ44">
            <v>46.961644757320322</v>
          </cell>
          <cell r="AK44"/>
          <cell r="AL44">
            <v>7951.3249999999998</v>
          </cell>
        </row>
        <row r="45">
          <cell r="A45">
            <v>1997</v>
          </cell>
          <cell r="B45">
            <v>3.2146869758402086</v>
          </cell>
          <cell r="C45"/>
          <cell r="D45">
            <v>3.2583384855683191</v>
          </cell>
          <cell r="E45"/>
          <cell r="F45">
            <v>6.4730254614085281</v>
          </cell>
          <cell r="G45"/>
          <cell r="H45">
            <v>4.2870066057075915</v>
          </cell>
          <cell r="I45"/>
          <cell r="J45">
            <v>2.2179676429782189</v>
          </cell>
          <cell r="K45"/>
          <cell r="L45">
            <v>1.1306557488588664</v>
          </cell>
          <cell r="M45"/>
          <cell r="N45">
            <v>0</v>
          </cell>
          <cell r="O45"/>
          <cell r="P45">
            <v>0</v>
          </cell>
          <cell r="Q45"/>
          <cell r="R45">
            <v>3.3486233918370849</v>
          </cell>
          <cell r="S45"/>
          <cell r="T45">
            <v>7.6356299975446769</v>
          </cell>
          <cell r="U45"/>
          <cell r="V45">
            <v>1.9501303096369973</v>
          </cell>
          <cell r="W45"/>
          <cell r="X45">
            <v>9.5857603071816744</v>
          </cell>
          <cell r="Y45">
            <v>16.058785768590202</v>
          </cell>
          <cell r="Z45">
            <v>2.8870344129854075</v>
          </cell>
          <cell r="AA45"/>
          <cell r="AB45">
            <v>18.945820181575609</v>
          </cell>
          <cell r="AC45"/>
          <cell r="AD45">
            <v>8.4231557710455256</v>
          </cell>
          <cell r="AE45"/>
          <cell r="AF45">
            <v>18.686869344251143</v>
          </cell>
          <cell r="AG45"/>
          <cell r="AH45">
            <v>-0.25895083732446672</v>
          </cell>
          <cell r="AI45"/>
          <cell r="AJ45">
            <v>44.637709626938751</v>
          </cell>
          <cell r="AK45"/>
          <cell r="AL45">
            <v>8451.0249999999996</v>
          </cell>
        </row>
        <row r="46">
          <cell r="A46">
            <v>1998</v>
          </cell>
          <cell r="B46">
            <v>3.0260446992430694</v>
          </cell>
          <cell r="C46"/>
          <cell r="D46">
            <v>3.1547565727594393</v>
          </cell>
          <cell r="E46"/>
          <cell r="F46">
            <v>6.1808012720025092</v>
          </cell>
          <cell r="G46"/>
          <cell r="H46">
            <v>4.2114816141890987</v>
          </cell>
          <cell r="I46"/>
          <cell r="J46">
            <v>2.1300779325480366</v>
          </cell>
          <cell r="K46"/>
          <cell r="L46">
            <v>1.1335378689479105</v>
          </cell>
          <cell r="M46"/>
          <cell r="N46">
            <v>5.5986025887938375E-5</v>
          </cell>
          <cell r="O46"/>
          <cell r="P46">
            <v>0</v>
          </cell>
          <cell r="Q46"/>
          <cell r="R46">
            <v>3.2636717875218344</v>
          </cell>
          <cell r="S46"/>
          <cell r="T46">
            <v>7.4751534017109336</v>
          </cell>
          <cell r="U46"/>
          <cell r="V46">
            <v>2.1471088816231476</v>
          </cell>
          <cell r="W46"/>
          <cell r="X46">
            <v>9.6222622833340807</v>
          </cell>
          <cell r="Y46">
            <v>15.803063555336591</v>
          </cell>
          <cell r="Z46">
            <v>2.6998477180095852</v>
          </cell>
          <cell r="AA46"/>
          <cell r="AB46">
            <v>18.502911273346175</v>
          </cell>
          <cell r="AC46"/>
          <cell r="AD46">
            <v>8.3279101536256572</v>
          </cell>
          <cell r="AE46"/>
          <cell r="AF46">
            <v>19.278541675997673</v>
          </cell>
          <cell r="AG46"/>
          <cell r="AH46">
            <v>0.77563040265149807</v>
          </cell>
          <cell r="AI46"/>
          <cell r="AJ46">
            <v>41.665908989116325</v>
          </cell>
          <cell r="AK46"/>
          <cell r="AL46">
            <v>8930.7999999999993</v>
          </cell>
        </row>
        <row r="47">
          <cell r="A47">
            <v>1999</v>
          </cell>
          <cell r="B47">
            <v>2.9058427944143363</v>
          </cell>
          <cell r="C47"/>
          <cell r="D47">
            <v>3.1293431965926919</v>
          </cell>
          <cell r="E47"/>
          <cell r="F47">
            <v>6.0351859910070287</v>
          </cell>
          <cell r="G47"/>
          <cell r="H47">
            <v>4.0823450294711021</v>
          </cell>
          <cell r="I47"/>
          <cell r="J47">
            <v>1.9799728364782361</v>
          </cell>
          <cell r="K47"/>
          <cell r="L47">
            <v>1.1397286285058745</v>
          </cell>
          <cell r="M47"/>
          <cell r="N47">
            <v>5.960151377296042E-3</v>
          </cell>
          <cell r="O47"/>
          <cell r="P47">
            <v>0</v>
          </cell>
          <cell r="Q47"/>
          <cell r="R47">
            <v>3.1256616163614068</v>
          </cell>
          <cell r="S47"/>
          <cell r="T47">
            <v>7.2080066458325085</v>
          </cell>
          <cell r="U47"/>
          <cell r="V47">
            <v>2.2857655234252423</v>
          </cell>
          <cell r="W47"/>
          <cell r="X47">
            <v>9.4937721692577508</v>
          </cell>
          <cell r="Y47">
            <v>15.528958160264777</v>
          </cell>
          <cell r="Z47">
            <v>2.4236718224613316</v>
          </cell>
          <cell r="AA47"/>
          <cell r="AB47">
            <v>17.952629982726112</v>
          </cell>
          <cell r="AC47"/>
          <cell r="AD47">
            <v>8.3209515144322701</v>
          </cell>
          <cell r="AE47"/>
          <cell r="AF47">
            <v>19.277682397774175</v>
          </cell>
          <cell r="AG47"/>
          <cell r="AH47">
            <v>1.3250524150480625</v>
          </cell>
          <cell r="AI47"/>
          <cell r="AJ47">
            <v>38.317581127945459</v>
          </cell>
          <cell r="AK47"/>
          <cell r="AL47">
            <v>9479.625</v>
          </cell>
        </row>
        <row r="48">
          <cell r="A48">
            <v>2000</v>
          </cell>
          <cell r="B48">
            <v>2.8888290340834675</v>
          </cell>
          <cell r="C48"/>
          <cell r="D48">
            <v>3.1596187633283335</v>
          </cell>
          <cell r="E48"/>
          <cell r="F48">
            <v>6.0484477974118001</v>
          </cell>
          <cell r="G48"/>
          <cell r="H48">
            <v>4.0134920419192301</v>
          </cell>
          <cell r="I48"/>
          <cell r="J48">
            <v>1.9186869722721238</v>
          </cell>
          <cell r="K48"/>
          <cell r="L48">
            <v>1.1655641576246099</v>
          </cell>
          <cell r="M48"/>
          <cell r="N48">
            <v>1.2058821349055926E-2</v>
          </cell>
          <cell r="O48"/>
          <cell r="P48">
            <v>0</v>
          </cell>
          <cell r="Q48"/>
          <cell r="R48">
            <v>3.0963099512457899</v>
          </cell>
          <cell r="S48"/>
          <cell r="T48">
            <v>7.1098019931650214</v>
          </cell>
          <cell r="U48"/>
          <cell r="V48">
            <v>2.250759236241699</v>
          </cell>
          <cell r="W48"/>
          <cell r="X48">
            <v>9.36056122940672</v>
          </cell>
          <cell r="Y48">
            <v>15.409009026818518</v>
          </cell>
          <cell r="Z48">
            <v>2.2036902958612048</v>
          </cell>
          <cell r="AA48"/>
          <cell r="AB48">
            <v>17.612699322679724</v>
          </cell>
          <cell r="AC48"/>
          <cell r="AD48">
            <v>8.2992070336534987</v>
          </cell>
          <cell r="AE48"/>
          <cell r="AF48">
            <v>20.01755448091469</v>
          </cell>
          <cell r="AG48"/>
          <cell r="AH48">
            <v>2.4048551582349655</v>
          </cell>
          <cell r="AI48"/>
          <cell r="AJ48">
            <v>33.703456779751065</v>
          </cell>
          <cell r="AK48"/>
          <cell r="AL48">
            <v>10117.075000000001</v>
          </cell>
        </row>
        <row r="49">
          <cell r="A49">
            <v>2001</v>
          </cell>
          <cell r="B49">
            <v>2.9335271442109687</v>
          </cell>
          <cell r="C49"/>
          <cell r="D49">
            <v>3.2583598754480096</v>
          </cell>
          <cell r="E49"/>
          <cell r="F49">
            <v>6.1918870196589779</v>
          </cell>
          <cell r="G49"/>
          <cell r="H49">
            <v>4.0792249465001218</v>
          </cell>
          <cell r="I49"/>
          <cell r="J49">
            <v>2.0033774395587951</v>
          </cell>
          <cell r="K49"/>
          <cell r="L49">
            <v>1.2291219844713783</v>
          </cell>
          <cell r="M49"/>
          <cell r="N49">
            <v>3.5142472371261835E-2</v>
          </cell>
          <cell r="O49"/>
          <cell r="P49">
            <v>0</v>
          </cell>
          <cell r="Q49"/>
          <cell r="R49">
            <v>3.267641896401436</v>
          </cell>
          <cell r="S49"/>
          <cell r="T49">
            <v>7.3468668429015578</v>
          </cell>
          <cell r="U49"/>
          <cell r="V49">
            <v>2.2373375705711478</v>
          </cell>
          <cell r="W49"/>
          <cell r="X49">
            <v>9.5842044134727065</v>
          </cell>
          <cell r="Y49">
            <v>15.776091433131684</v>
          </cell>
          <cell r="Z49">
            <v>1.9586964318372369</v>
          </cell>
          <cell r="AA49"/>
          <cell r="AB49">
            <v>17.734787864968922</v>
          </cell>
          <cell r="AC49"/>
          <cell r="AD49">
            <v>8.4292245902301257</v>
          </cell>
          <cell r="AE49"/>
          <cell r="AF49">
            <v>18.916340679620642</v>
          </cell>
          <cell r="AG49"/>
          <cell r="AH49">
            <v>1.1815528146517242</v>
          </cell>
          <cell r="AI49"/>
          <cell r="AJ49">
            <v>31.538112576568356</v>
          </cell>
          <cell r="AK49"/>
          <cell r="AL49">
            <v>10525.725</v>
          </cell>
        </row>
        <row r="50">
          <cell r="A50">
            <v>2002</v>
          </cell>
          <cell r="B50">
            <v>3.2224215350163337</v>
          </cell>
          <cell r="C50"/>
          <cell r="D50">
            <v>3.5552908312266971</v>
          </cell>
          <cell r="E50"/>
          <cell r="F50">
            <v>6.7777123662430316</v>
          </cell>
          <cell r="G50"/>
          <cell r="H50">
            <v>4.1684939571285096</v>
          </cell>
          <cell r="I50"/>
          <cell r="J50">
            <v>2.1321697775623045</v>
          </cell>
          <cell r="K50"/>
          <cell r="L50">
            <v>1.3622098325079937</v>
          </cell>
          <cell r="M50"/>
          <cell r="N50">
            <v>3.4001685308954067E-2</v>
          </cell>
          <cell r="O50"/>
          <cell r="P50">
            <v>0</v>
          </cell>
          <cell r="Q50"/>
          <cell r="R50">
            <v>3.528381295379253</v>
          </cell>
          <cell r="S50"/>
          <cell r="T50">
            <v>7.6968752525077635</v>
          </cell>
          <cell r="U50"/>
          <cell r="V50">
            <v>2.5397744456372418</v>
          </cell>
          <cell r="W50"/>
          <cell r="X50">
            <v>10.236649698145005</v>
          </cell>
          <cell r="Y50">
            <v>17.014362064388035</v>
          </cell>
          <cell r="Z50">
            <v>1.5786404404889705</v>
          </cell>
          <cell r="AA50"/>
          <cell r="AB50">
            <v>18.593002504877006</v>
          </cell>
          <cell r="AC50"/>
          <cell r="AD50">
            <v>9.3174868118802721</v>
          </cell>
          <cell r="AE50"/>
          <cell r="AF50">
            <v>17.112913391280259</v>
          </cell>
          <cell r="AG50"/>
          <cell r="AH50">
            <v>-1.4800891135967498</v>
          </cell>
          <cell r="AI50"/>
          <cell r="AJ50">
            <v>32.694319585367829</v>
          </cell>
          <cell r="AK50"/>
          <cell r="AL50">
            <v>10828.875</v>
          </cell>
        </row>
        <row r="51">
          <cell r="A51">
            <v>2003</v>
          </cell>
          <cell r="B51">
            <v>3.5903092097971849</v>
          </cell>
          <cell r="C51"/>
          <cell r="D51">
            <v>3.7184705751967195</v>
          </cell>
          <cell r="E51"/>
          <cell r="F51">
            <v>7.3087797849939049</v>
          </cell>
          <cell r="G51"/>
          <cell r="H51">
            <v>4.160966419151058</v>
          </cell>
          <cell r="I51"/>
          <cell r="J51">
            <v>2.1785126897927518</v>
          </cell>
          <cell r="K51"/>
          <cell r="L51">
            <v>1.4247412168901696</v>
          </cell>
          <cell r="M51"/>
          <cell r="N51">
            <v>3.8612434888617986E-2</v>
          </cell>
          <cell r="O51"/>
          <cell r="P51">
            <v>0</v>
          </cell>
          <cell r="Q51"/>
          <cell r="R51">
            <v>3.6418663415715398</v>
          </cell>
          <cell r="S51"/>
          <cell r="T51">
            <v>7.8028327607225973</v>
          </cell>
          <cell r="U51"/>
          <cell r="V51">
            <v>2.67119139975618</v>
          </cell>
          <cell r="W51"/>
          <cell r="X51">
            <v>10.474024160478777</v>
          </cell>
          <cell r="Y51">
            <v>17.782803945472683</v>
          </cell>
          <cell r="Z51">
            <v>1.3571805386235176</v>
          </cell>
          <cell r="AA51"/>
          <cell r="AB51">
            <v>19.1399844840962</v>
          </cell>
          <cell r="AC51"/>
          <cell r="AD51">
            <v>9.9799711847500827</v>
          </cell>
          <cell r="AE51"/>
          <cell r="AF51">
            <v>15.802407181646903</v>
          </cell>
          <cell r="AG51"/>
          <cell r="AH51">
            <v>-3.3375773024492976</v>
          </cell>
          <cell r="AI51"/>
          <cell r="AJ51">
            <v>34.697488640141863</v>
          </cell>
          <cell r="AK51"/>
          <cell r="AL51">
            <v>11278.75</v>
          </cell>
        </row>
        <row r="52">
          <cell r="A52">
            <v>2004</v>
          </cell>
          <cell r="B52">
            <v>3.7748666180318704</v>
          </cell>
          <cell r="C52"/>
          <cell r="D52">
            <v>3.6663819244830478</v>
          </cell>
          <cell r="E52"/>
          <cell r="F52">
            <v>7.4412485425149182</v>
          </cell>
          <cell r="G52"/>
          <cell r="H52">
            <v>4.0741742996277566</v>
          </cell>
          <cell r="I52"/>
          <cell r="J52">
            <v>2.2022002049312359</v>
          </cell>
          <cell r="K52"/>
          <cell r="L52">
            <v>1.4651211609167452</v>
          </cell>
          <cell r="M52"/>
          <cell r="N52">
            <v>3.8300941311934032E-2</v>
          </cell>
          <cell r="O52"/>
          <cell r="P52">
            <v>0</v>
          </cell>
          <cell r="Q52"/>
          <cell r="R52">
            <v>3.7056223071599148</v>
          </cell>
          <cell r="S52"/>
          <cell r="T52">
            <v>7.7797966067876727</v>
          </cell>
          <cell r="U52"/>
          <cell r="V52">
            <v>2.4963035476381976</v>
          </cell>
          <cell r="W52"/>
          <cell r="X52">
            <v>10.276100154425869</v>
          </cell>
          <cell r="Y52">
            <v>17.717348696940789</v>
          </cell>
          <cell r="Z52">
            <v>1.3322193055200495</v>
          </cell>
          <cell r="AA52"/>
          <cell r="AB52">
            <v>19.049568002460838</v>
          </cell>
          <cell r="AC52"/>
          <cell r="AD52">
            <v>9.9375520901531171</v>
          </cell>
          <cell r="AE52"/>
          <cell r="AF52">
            <v>15.630591702571204</v>
          </cell>
          <cell r="AG52"/>
          <cell r="AH52">
            <v>-3.4189762998896347</v>
          </cell>
          <cell r="AI52"/>
          <cell r="AJ52">
            <v>35.711608128246219</v>
          </cell>
          <cell r="AK52"/>
          <cell r="AL52">
            <v>12028.424999999999</v>
          </cell>
        </row>
        <row r="53">
          <cell r="A53">
            <v>2005</v>
          </cell>
          <cell r="B53">
            <v>3.8131223252426993</v>
          </cell>
          <cell r="C53"/>
          <cell r="D53">
            <v>3.6989084848461244</v>
          </cell>
          <cell r="E53"/>
          <cell r="F53">
            <v>7.5120308100888238</v>
          </cell>
          <cell r="G53"/>
          <cell r="H53">
            <v>4.0253505660068765</v>
          </cell>
          <cell r="I53"/>
          <cell r="J53">
            <v>2.2603982102734044</v>
          </cell>
          <cell r="K53"/>
          <cell r="L53">
            <v>1.4152703086850027</v>
          </cell>
          <cell r="M53"/>
          <cell r="N53">
            <v>3.9945638417595075E-2</v>
          </cell>
          <cell r="O53"/>
          <cell r="P53">
            <v>0</v>
          </cell>
          <cell r="Q53"/>
          <cell r="R53">
            <v>3.7156141573760015</v>
          </cell>
          <cell r="S53"/>
          <cell r="T53">
            <v>7.7409647233828789</v>
          </cell>
          <cell r="U53"/>
          <cell r="V53">
            <v>2.4466684060296187</v>
          </cell>
          <cell r="W53"/>
          <cell r="X53">
            <v>10.187633129412497</v>
          </cell>
          <cell r="Y53">
            <v>17.69966393950132</v>
          </cell>
          <cell r="Z53">
            <v>1.4329183524857962</v>
          </cell>
          <cell r="AA53"/>
          <cell r="AB53">
            <v>19.132582291987113</v>
          </cell>
          <cell r="AC53"/>
          <cell r="AD53">
            <v>9.9586992161184416</v>
          </cell>
          <cell r="AE53"/>
          <cell r="AF53">
            <v>16.77273665395893</v>
          </cell>
          <cell r="AG53"/>
          <cell r="AH53">
            <v>-2.3598456380281831</v>
          </cell>
          <cell r="AI53"/>
          <cell r="AJ53">
            <v>35.765030237656688</v>
          </cell>
          <cell r="AK53"/>
          <cell r="AL53">
            <v>12839.95</v>
          </cell>
        </row>
        <row r="54">
          <cell r="A54">
            <v>2006</v>
          </cell>
          <cell r="B54">
            <v>3.8120666581113536</v>
          </cell>
          <cell r="C54"/>
          <cell r="D54">
            <v>3.6420481419693105</v>
          </cell>
          <cell r="E54"/>
          <cell r="F54">
            <v>7.4541148000806645</v>
          </cell>
          <cell r="G54"/>
          <cell r="H54">
            <v>4.0300071497974219</v>
          </cell>
          <cell r="I54"/>
          <cell r="J54">
            <v>2.4469100042165475</v>
          </cell>
          <cell r="K54"/>
          <cell r="L54">
            <v>1.3245458045355381</v>
          </cell>
          <cell r="M54"/>
          <cell r="N54">
            <v>3.9972867435422658E-2</v>
          </cell>
          <cell r="O54"/>
          <cell r="P54">
            <v>0</v>
          </cell>
          <cell r="Q54"/>
          <cell r="R54">
            <v>3.8114286761875089</v>
          </cell>
          <cell r="S54"/>
          <cell r="T54">
            <v>7.8414358259849299</v>
          </cell>
          <cell r="U54"/>
          <cell r="V54">
            <v>2.609734724182815</v>
          </cell>
          <cell r="W54"/>
          <cell r="X54">
            <v>10.451170550167745</v>
          </cell>
          <cell r="Y54">
            <v>17.905285350248409</v>
          </cell>
          <cell r="Z54">
            <v>1.6617082515995381</v>
          </cell>
          <cell r="AA54"/>
          <cell r="AB54">
            <v>19.566993601847948</v>
          </cell>
          <cell r="AC54"/>
          <cell r="AD54">
            <v>10.06384952426348</v>
          </cell>
          <cell r="AE54"/>
          <cell r="AF54">
            <v>17.649872586943371</v>
          </cell>
          <cell r="AG54"/>
          <cell r="AH54">
            <v>-1.9171210149045776</v>
          </cell>
          <cell r="AI54"/>
          <cell r="AJ54">
            <v>35.411458008689749</v>
          </cell>
          <cell r="AK54"/>
          <cell r="AL54">
            <v>13636.75</v>
          </cell>
        </row>
        <row r="55">
          <cell r="A55">
            <v>2007</v>
          </cell>
          <cell r="B55">
            <v>3.8586405459486386</v>
          </cell>
          <cell r="C55"/>
          <cell r="D55">
            <v>3.4513041426736453</v>
          </cell>
          <cell r="E55"/>
          <cell r="F55">
            <v>7.3099446886222843</v>
          </cell>
          <cell r="G55"/>
          <cell r="H55">
            <v>4.0735737441346354</v>
          </cell>
          <cell r="I55"/>
          <cell r="J55">
            <v>2.5590031718846937</v>
          </cell>
          <cell r="K55"/>
          <cell r="L55">
            <v>1.3325340999449506</v>
          </cell>
          <cell r="M55"/>
          <cell r="N55">
            <v>4.1942276941359456E-2</v>
          </cell>
          <cell r="O55"/>
          <cell r="P55">
            <v>0</v>
          </cell>
          <cell r="Q55"/>
          <cell r="R55">
            <v>3.9334795487710039</v>
          </cell>
          <cell r="S55"/>
          <cell r="T55">
            <v>8.0070532929056366</v>
          </cell>
          <cell r="U55"/>
          <cell r="V55">
            <v>2.1479968193773336</v>
          </cell>
          <cell r="W55"/>
          <cell r="X55">
            <v>10.155050112282971</v>
          </cell>
          <cell r="Y55">
            <v>17.464994800905252</v>
          </cell>
          <cell r="Z55">
            <v>1.657481890548133</v>
          </cell>
          <cell r="AA55"/>
          <cell r="AB55">
            <v>19.122476691453386</v>
          </cell>
          <cell r="AC55"/>
          <cell r="AD55">
            <v>9.4579415079996156</v>
          </cell>
          <cell r="AE55"/>
          <cell r="AF55">
            <v>17.951189675209495</v>
          </cell>
          <cell r="AG55"/>
          <cell r="AH55">
            <v>-1.1712870162438929</v>
          </cell>
          <cell r="AI55"/>
          <cell r="AJ55">
            <v>35.197462492245045</v>
          </cell>
          <cell r="AK55"/>
          <cell r="AL55">
            <v>14305.375</v>
          </cell>
        </row>
        <row r="56">
          <cell r="A56">
            <v>2008</v>
          </cell>
          <cell r="B56">
            <v>4.1390254163547979</v>
          </cell>
          <cell r="C56"/>
          <cell r="D56">
            <v>3.5308846810832915</v>
          </cell>
          <cell r="E56"/>
          <cell r="F56">
            <v>7.6699100974380885</v>
          </cell>
          <cell r="G56"/>
          <cell r="H56">
            <v>4.1368357204285449</v>
          </cell>
          <cell r="I56"/>
          <cell r="J56">
            <v>2.6074750406766429</v>
          </cell>
          <cell r="K56"/>
          <cell r="L56">
            <v>1.3613015174119685</v>
          </cell>
          <cell r="M56"/>
          <cell r="N56">
            <v>4.663241324428119E-2</v>
          </cell>
          <cell r="O56"/>
          <cell r="P56">
            <v>0</v>
          </cell>
          <cell r="Q56"/>
          <cell r="R56">
            <v>4.0154089713328922</v>
          </cell>
          <cell r="S56"/>
          <cell r="T56">
            <v>8.1522446917614371</v>
          </cell>
          <cell r="U56"/>
          <cell r="V56">
            <v>2.6288178176368526</v>
          </cell>
          <cell r="W56"/>
          <cell r="X56">
            <v>10.781062509398289</v>
          </cell>
          <cell r="Y56">
            <v>18.45097260683638</v>
          </cell>
          <cell r="Z56">
            <v>1.7082128803456207</v>
          </cell>
          <cell r="AA56"/>
          <cell r="AB56">
            <v>20.159185487182</v>
          </cell>
          <cell r="AC56"/>
          <cell r="AD56">
            <v>10.298727915074942</v>
          </cell>
          <cell r="AE56"/>
          <cell r="AF56">
            <v>17.057940773456018</v>
          </cell>
          <cell r="AG56"/>
          <cell r="AH56">
            <v>-3.1012447137259813</v>
          </cell>
          <cell r="AI56"/>
          <cell r="AJ56">
            <v>39.218873286554491</v>
          </cell>
          <cell r="AK56"/>
          <cell r="AL56">
            <v>14796.575000000001</v>
          </cell>
        </row>
        <row r="57">
          <cell r="A57">
            <v>2009</v>
          </cell>
          <cell r="B57">
            <v>4.5393680921802968</v>
          </cell>
          <cell r="C57"/>
          <cell r="D57">
            <v>4.0146537363571637</v>
          </cell>
          <cell r="E57"/>
          <cell r="F57">
            <v>8.5540218285374614</v>
          </cell>
          <cell r="G57"/>
          <cell r="H57">
            <v>4.6845368520732968</v>
          </cell>
          <cell r="I57"/>
          <cell r="J57">
            <v>2.9383160645040887</v>
          </cell>
          <cell r="K57"/>
          <cell r="L57">
            <v>1.7344217649457743</v>
          </cell>
          <cell r="M57"/>
          <cell r="N57">
            <v>5.2165919003545932E-2</v>
          </cell>
          <cell r="O57"/>
          <cell r="P57">
            <v>0</v>
          </cell>
          <cell r="Q57"/>
          <cell r="R57">
            <v>4.7249037484534098</v>
          </cell>
          <cell r="S57"/>
          <cell r="T57">
            <v>9.4094406005267057</v>
          </cell>
          <cell r="U57"/>
          <cell r="V57">
            <v>5.0593199836873515</v>
          </cell>
          <cell r="W57"/>
          <cell r="X57">
            <v>14.468760584214055</v>
          </cell>
          <cell r="Y57">
            <v>23.022782412751518</v>
          </cell>
          <cell r="Z57">
            <v>1.291892751239001</v>
          </cell>
          <cell r="AA57"/>
          <cell r="AB57">
            <v>24.314675163990518</v>
          </cell>
          <cell r="AC57"/>
          <cell r="AD57">
            <v>13.613341812224814</v>
          </cell>
          <cell r="AE57"/>
          <cell r="AF57">
            <v>14.549978226759658</v>
          </cell>
          <cell r="AG57"/>
          <cell r="AH57">
            <v>-9.7646969372308607</v>
          </cell>
          <cell r="AI57"/>
          <cell r="AJ57">
            <v>52.150069467004897</v>
          </cell>
          <cell r="AK57"/>
          <cell r="AL57">
            <v>14467.3</v>
          </cell>
        </row>
        <row r="58">
          <cell r="A58">
            <v>2010</v>
          </cell>
          <cell r="B58">
            <v>4.6280266587836936</v>
          </cell>
          <cell r="C58"/>
          <cell r="D58">
            <v>4.4228319582919031</v>
          </cell>
          <cell r="E58"/>
          <cell r="F58">
            <v>9.0508586170755976</v>
          </cell>
          <cell r="G58"/>
          <cell r="H58">
            <v>4.7079626992018486</v>
          </cell>
          <cell r="I58"/>
          <cell r="J58">
            <v>2.9996304856090941</v>
          </cell>
          <cell r="K58"/>
          <cell r="L58">
            <v>1.8325965440326786</v>
          </cell>
          <cell r="M58"/>
          <cell r="N58">
            <v>5.2988363655908199E-2</v>
          </cell>
          <cell r="O58"/>
          <cell r="P58">
            <v>6.7184434710166346E-6</v>
          </cell>
          <cell r="Q58"/>
          <cell r="R58">
            <v>4.8852221117411521</v>
          </cell>
          <cell r="S58"/>
          <cell r="T58">
            <v>9.5931848109430007</v>
          </cell>
          <cell r="U58"/>
          <cell r="V58">
            <v>3.2640281099674837</v>
          </cell>
          <cell r="W58"/>
          <cell r="X58">
            <v>12.857212920910484</v>
          </cell>
          <cell r="Y58">
            <v>21.908071537986082</v>
          </cell>
          <cell r="Z58">
            <v>1.3181182983526376</v>
          </cell>
          <cell r="AA58"/>
          <cell r="AB58">
            <v>23.226189836338719</v>
          </cell>
          <cell r="AC58"/>
          <cell r="AD58">
            <v>12.314886727043081</v>
          </cell>
          <cell r="AE58"/>
          <cell r="AF58">
            <v>14.530018005428502</v>
          </cell>
          <cell r="AG58"/>
          <cell r="AH58">
            <v>-8.696171830910215</v>
          </cell>
          <cell r="AI58"/>
          <cell r="AJ58">
            <v>60.592848888769446</v>
          </cell>
          <cell r="AK58"/>
          <cell r="AL58">
            <v>14884.4</v>
          </cell>
        </row>
        <row r="59">
          <cell r="A59">
            <v>2011</v>
          </cell>
          <cell r="B59">
            <v>4.4942351303864321</v>
          </cell>
          <cell r="C59"/>
          <cell r="D59">
            <v>4.1880448258416161</v>
          </cell>
          <cell r="E59"/>
          <cell r="F59">
            <v>8.682279956228049</v>
          </cell>
          <cell r="G59"/>
          <cell r="H59">
            <v>4.6870450860810688</v>
          </cell>
          <cell r="I59"/>
          <cell r="J59">
            <v>3.0054262350463339</v>
          </cell>
          <cell r="K59"/>
          <cell r="L59">
            <v>1.7778007664940896</v>
          </cell>
          <cell r="M59"/>
          <cell r="N59">
            <v>5.5791459296771581E-2</v>
          </cell>
          <cell r="O59"/>
          <cell r="P59">
            <v>1.5517383510517068E-4</v>
          </cell>
          <cell r="Q59"/>
          <cell r="R59">
            <v>4.8391736346723002</v>
          </cell>
          <cell r="S59"/>
          <cell r="T59">
            <v>9.52621872075337</v>
          </cell>
          <cell r="U59"/>
          <cell r="V59">
            <v>3.3980483657447289</v>
          </cell>
          <cell r="W59"/>
          <cell r="X59">
            <v>12.924267086498098</v>
          </cell>
          <cell r="Y59">
            <v>21.606547042726145</v>
          </cell>
          <cell r="Z59">
            <v>1.4868368945189692</v>
          </cell>
          <cell r="AA59"/>
          <cell r="AB59">
            <v>23.093383937245115</v>
          </cell>
          <cell r="AC59"/>
          <cell r="AD59">
            <v>12.080328321972777</v>
          </cell>
          <cell r="AE59"/>
          <cell r="AF59">
            <v>14.893235552265297</v>
          </cell>
          <cell r="AG59"/>
          <cell r="AH59">
            <v>-8.2001483849798227</v>
          </cell>
          <cell r="AI59"/>
          <cell r="AJ59">
            <v>65.484567477180562</v>
          </cell>
          <cell r="AK59"/>
          <cell r="AL59">
            <v>15466.525</v>
          </cell>
        </row>
        <row r="60">
          <cell r="A60">
            <v>2012</v>
          </cell>
          <cell r="B60">
            <v>4.1889328762510152</v>
          </cell>
          <cell r="C60"/>
          <cell r="D60">
            <v>3.7566952265521585</v>
          </cell>
          <cell r="E60"/>
          <cell r="F60">
            <v>7.9456281028031723</v>
          </cell>
          <cell r="G60"/>
          <cell r="H60">
            <v>4.7656201261063016</v>
          </cell>
          <cell r="I60"/>
          <cell r="J60">
            <v>2.9864877238014396</v>
          </cell>
          <cell r="K60"/>
          <cell r="L60">
            <v>1.5552013805582756</v>
          </cell>
          <cell r="M60"/>
          <cell r="N60">
            <v>5.6271406335111275E-2</v>
          </cell>
          <cell r="O60"/>
          <cell r="P60">
            <v>1.0366602159915703E-3</v>
          </cell>
          <cell r="Q60"/>
          <cell r="R60">
            <v>4.5989971709108186</v>
          </cell>
          <cell r="S60"/>
          <cell r="T60">
            <v>9.3646172970171211</v>
          </cell>
          <cell r="U60"/>
          <cell r="V60">
            <v>3.4043859417701112</v>
          </cell>
          <cell r="W60"/>
          <cell r="X60">
            <v>12.769003238787233</v>
          </cell>
          <cell r="Y60">
            <v>20.714631341590405</v>
          </cell>
          <cell r="Z60">
            <v>1.3681928436303592</v>
          </cell>
          <cell r="AA60"/>
          <cell r="AB60">
            <v>22.082824185220762</v>
          </cell>
          <cell r="AC60"/>
          <cell r="AD60">
            <v>11.350014044573284</v>
          </cell>
          <cell r="AE60"/>
          <cell r="AF60">
            <v>15.208426123216686</v>
          </cell>
          <cell r="AG60"/>
          <cell r="AH60">
            <v>-6.874398062004075</v>
          </cell>
          <cell r="AI60"/>
          <cell r="AJ60">
            <v>70.028141910713757</v>
          </cell>
          <cell r="AK60"/>
          <cell r="AL60">
            <v>16109.424999999999</v>
          </cell>
        </row>
        <row r="61">
          <cell r="A61">
            <v>2013</v>
          </cell>
          <cell r="B61">
            <v>3.7548642218295174</v>
          </cell>
          <cell r="C61"/>
          <cell r="D61">
            <v>3.4600076207392116</v>
          </cell>
          <cell r="E61"/>
          <cell r="F61">
            <v>7.2148718425687308</v>
          </cell>
          <cell r="G61"/>
          <cell r="H61">
            <v>4.8475162090722801</v>
          </cell>
          <cell r="I61"/>
          <cell r="J61">
            <v>2.9511402606052792</v>
          </cell>
          <cell r="K61"/>
          <cell r="L61">
            <v>1.5925064731278935</v>
          </cell>
          <cell r="M61"/>
          <cell r="N61">
            <v>5.6819511492614785E-2</v>
          </cell>
          <cell r="O61"/>
          <cell r="P61">
            <v>5.7785605203704762E-3</v>
          </cell>
          <cell r="Q61"/>
          <cell r="R61">
            <v>4.606244805746158</v>
          </cell>
          <cell r="S61"/>
          <cell r="T61">
            <v>9.4537610148184381</v>
          </cell>
          <cell r="U61"/>
          <cell r="V61">
            <v>2.7400337832769779</v>
          </cell>
          <cell r="W61"/>
          <cell r="X61">
            <v>12.193794798095418</v>
          </cell>
          <cell r="Y61">
            <v>19.408666640664148</v>
          </cell>
          <cell r="Z61">
            <v>1.3254385675410514</v>
          </cell>
          <cell r="AA61"/>
          <cell r="AB61">
            <v>20.734105208205197</v>
          </cell>
          <cell r="AC61"/>
          <cell r="AD61">
            <v>9.954905625845706</v>
          </cell>
          <cell r="AE61"/>
          <cell r="AF61">
            <v>16.652251268373032</v>
          </cell>
          <cell r="AG61"/>
          <cell r="AH61">
            <v>-4.0818539398321629</v>
          </cell>
          <cell r="AI61"/>
          <cell r="AJ61">
            <v>71.903252615503703</v>
          </cell>
          <cell r="AK61"/>
          <cell r="AL61">
            <v>16665.05</v>
          </cell>
        </row>
        <row r="62">
          <cell r="A62">
            <v>2014</v>
          </cell>
          <cell r="B62">
            <v>3.4336250581074874</v>
          </cell>
          <cell r="C62"/>
          <cell r="D62">
            <v>3.3528516924210563</v>
          </cell>
          <cell r="E62"/>
          <cell r="F62">
            <v>6.7864767505285428</v>
          </cell>
          <cell r="G62"/>
          <cell r="H62">
            <v>4.8637643865504367</v>
          </cell>
          <cell r="I62"/>
          <cell r="J62">
            <v>2.9089176823783558</v>
          </cell>
          <cell r="K62"/>
          <cell r="L62">
            <v>1.7355076687491815</v>
          </cell>
          <cell r="M62"/>
          <cell r="N62">
            <v>5.3618639298939452E-2</v>
          </cell>
          <cell r="O62"/>
          <cell r="P62">
            <v>8.5609060018738317E-2</v>
          </cell>
          <cell r="Q62"/>
          <cell r="R62">
            <v>4.7836530504452144</v>
          </cell>
          <cell r="S62"/>
          <cell r="T62">
            <v>9.6474174369956511</v>
          </cell>
          <cell r="U62"/>
          <cell r="V62">
            <v>2.4329587109420534</v>
          </cell>
          <cell r="W62"/>
          <cell r="X62">
            <v>12.080376147937704</v>
          </cell>
          <cell r="Y62">
            <v>18.866852898466245</v>
          </cell>
          <cell r="Z62">
            <v>1.3180490851758624</v>
          </cell>
          <cell r="AA62"/>
          <cell r="AB62">
            <v>20.18490198364211</v>
          </cell>
          <cell r="AC62"/>
          <cell r="AD62">
            <v>9.2194354614705958</v>
          </cell>
          <cell r="AE62"/>
          <cell r="AF62">
            <v>17.394055837877591</v>
          </cell>
          <cell r="AG62"/>
          <cell r="AH62">
            <v>-2.7908461457645197</v>
          </cell>
          <cell r="AI62"/>
          <cell r="AJ62">
            <v>73.571053763997966</v>
          </cell>
          <cell r="AK62"/>
          <cell r="AL62">
            <v>17370.825000000001</v>
          </cell>
        </row>
        <row r="63">
          <cell r="A63">
            <v>2015</v>
          </cell>
          <cell r="B63">
            <v>3.2255942055028375</v>
          </cell>
          <cell r="C63"/>
          <cell r="D63">
            <v>3.2552910034625988</v>
          </cell>
          <cell r="E63"/>
          <cell r="F63">
            <v>6.4808852089654367</v>
          </cell>
          <cell r="G63"/>
          <cell r="H63">
            <v>4.8760638334634976</v>
          </cell>
          <cell r="I63"/>
          <cell r="J63">
            <v>2.9850119912363762</v>
          </cell>
          <cell r="K63"/>
          <cell r="L63">
            <v>1.9338691953085585</v>
          </cell>
          <cell r="M63"/>
          <cell r="N63">
            <v>5.1050183497017745E-2</v>
          </cell>
          <cell r="O63"/>
          <cell r="P63">
            <v>0.20818168623737812</v>
          </cell>
          <cell r="Q63"/>
          <cell r="R63">
            <v>5.1781130562793303</v>
          </cell>
          <cell r="S63"/>
          <cell r="T63">
            <v>10.054176889742827</v>
          </cell>
          <cell r="U63"/>
          <cell r="V63">
            <v>2.6435568702527479</v>
          </cell>
          <cell r="W63"/>
          <cell r="X63">
            <v>12.697733759995575</v>
          </cell>
          <cell r="Y63">
            <v>19.178618968961011</v>
          </cell>
          <cell r="Z63">
            <v>1.233990144378633</v>
          </cell>
          <cell r="AA63"/>
          <cell r="AB63">
            <v>20.412609113339645</v>
          </cell>
          <cell r="AC63"/>
          <cell r="AD63">
            <v>9.1244420792181842</v>
          </cell>
          <cell r="AE63"/>
          <cell r="AF63">
            <v>17.968967924306618</v>
          </cell>
          <cell r="AG63"/>
          <cell r="AH63">
            <v>-2.4436411890330296</v>
          </cell>
          <cell r="AI63"/>
          <cell r="AJ63">
            <v>72.52350627898457</v>
          </cell>
          <cell r="AK63"/>
          <cell r="AL63">
            <v>18086.125</v>
          </cell>
        </row>
        <row r="64">
          <cell r="A64">
            <v>2016</v>
          </cell>
          <cell r="B64">
            <v>3.1335621657708939</v>
          </cell>
          <cell r="C64"/>
          <cell r="D64">
            <v>3.2392099211674497</v>
          </cell>
          <cell r="E64"/>
          <cell r="F64">
            <v>6.3727720869383431</v>
          </cell>
          <cell r="G64"/>
          <cell r="H64">
            <v>4.9108538057441891</v>
          </cell>
          <cell r="I64"/>
          <cell r="J64">
            <v>3.0572276978650459</v>
          </cell>
          <cell r="K64"/>
          <cell r="L64">
            <v>1.9868230280061232</v>
          </cell>
          <cell r="M64"/>
          <cell r="N64">
            <v>7.7173627173964351E-2</v>
          </cell>
          <cell r="O64"/>
          <cell r="P64">
            <v>0.22461005199306758</v>
          </cell>
          <cell r="Q64"/>
          <cell r="R64">
            <v>5.3458344050382012</v>
          </cell>
          <cell r="S64"/>
          <cell r="T64">
            <v>10.256688210782389</v>
          </cell>
          <cell r="U64"/>
          <cell r="V64">
            <v>2.638992777616683</v>
          </cell>
          <cell r="W64"/>
          <cell r="X64">
            <v>12.895680988399072</v>
          </cell>
          <cell r="Y64">
            <v>19.268453075337415</v>
          </cell>
          <cell r="Z64">
            <v>1.2949470291120715</v>
          </cell>
          <cell r="AA64"/>
          <cell r="AB64">
            <v>20.563400104449485</v>
          </cell>
          <cell r="AC64"/>
          <cell r="AD64">
            <v>9.0117648645550261</v>
          </cell>
          <cell r="AE64"/>
          <cell r="AF64">
            <v>17.630249040724532</v>
          </cell>
          <cell r="AG64"/>
          <cell r="AH64">
            <v>-2.9331510637249547</v>
          </cell>
          <cell r="AI64"/>
          <cell r="AJ64">
            <v>76.432501399294623</v>
          </cell>
          <cell r="AK64"/>
          <cell r="AL64">
            <v>18536.125</v>
          </cell>
        </row>
        <row r="65">
          <cell r="A65">
            <v>2017</v>
          </cell>
          <cell r="B65">
            <v>3.0654814391553633</v>
          </cell>
          <cell r="C65"/>
          <cell r="D65">
            <v>3.1693000967488492</v>
          </cell>
          <cell r="E65"/>
          <cell r="F65">
            <v>6.2347815359042125</v>
          </cell>
          <cell r="G65"/>
          <cell r="H65">
            <v>4.8787600563610738</v>
          </cell>
          <cell r="I65"/>
          <cell r="J65">
            <v>3.0620789964092543</v>
          </cell>
          <cell r="K65"/>
          <cell r="L65">
            <v>1.9463115312940322</v>
          </cell>
          <cell r="M65"/>
          <cell r="N65">
            <v>8.4276688721941204E-2</v>
          </cell>
          <cell r="O65"/>
          <cell r="P65">
            <v>0.24976527040978658</v>
          </cell>
          <cell r="Q65"/>
          <cell r="R65">
            <v>5.3424324868350155</v>
          </cell>
          <cell r="S65"/>
          <cell r="T65">
            <v>10.221192543196089</v>
          </cell>
          <cell r="U65"/>
          <cell r="V65">
            <v>2.8458446693981427</v>
          </cell>
          <cell r="W65"/>
          <cell r="X65">
            <v>13.067037212594231</v>
          </cell>
          <cell r="Y65">
            <v>19.301818748498444</v>
          </cell>
          <cell r="Z65">
            <v>1.3638393060055711</v>
          </cell>
          <cell r="AA65"/>
          <cell r="AB65">
            <v>20.665658054504014</v>
          </cell>
          <cell r="AC65"/>
          <cell r="AD65">
            <v>9.0806262053023534</v>
          </cell>
          <cell r="AE65"/>
          <cell r="AF65">
            <v>17.226146863454257</v>
          </cell>
          <cell r="AG65"/>
          <cell r="AH65">
            <v>-3.4395111910497551</v>
          </cell>
          <cell r="AI65"/>
          <cell r="AJ65">
            <v>76.180635945119377</v>
          </cell>
          <cell r="AK65"/>
          <cell r="AL65">
            <v>19250.875</v>
          </cell>
        </row>
        <row r="66">
          <cell r="A66">
            <v>2018</v>
          </cell>
          <cell r="B66">
            <v>3.0881996789782487</v>
          </cell>
          <cell r="C66"/>
          <cell r="D66">
            <v>3.1483733953531914</v>
          </cell>
          <cell r="E66"/>
          <cell r="F66">
            <v>6.2365730743314405</v>
          </cell>
          <cell r="G66"/>
          <cell r="H66">
            <v>4.8388054443120883</v>
          </cell>
          <cell r="I66"/>
          <cell r="J66">
            <v>2.9832652322110706</v>
          </cell>
          <cell r="K66"/>
          <cell r="L66">
            <v>1.9175420032200723</v>
          </cell>
          <cell r="M66"/>
          <cell r="N66">
            <v>8.5155762069420035E-2</v>
          </cell>
          <cell r="O66"/>
          <cell r="P66">
            <v>0.2428087309046876</v>
          </cell>
          <cell r="Q66"/>
          <cell r="R66">
            <v>5.2287717284052508</v>
          </cell>
          <cell r="S66"/>
          <cell r="T66">
            <v>10.067577172717339</v>
          </cell>
          <cell r="U66"/>
          <cell r="V66">
            <v>2.559693908347429</v>
          </cell>
          <cell r="W66"/>
          <cell r="X66">
            <v>12.627271081064768</v>
          </cell>
          <cell r="Y66">
            <v>18.863844155396208</v>
          </cell>
          <cell r="Z66">
            <v>1.60128999991377</v>
          </cell>
          <cell r="AA66"/>
          <cell r="AB66">
            <v>20.465134155309979</v>
          </cell>
          <cell r="AC66"/>
          <cell r="AD66">
            <v>8.7962669826788709</v>
          </cell>
          <cell r="AE66"/>
          <cell r="AF66">
            <v>16.407867619794946</v>
          </cell>
          <cell r="AG66"/>
          <cell r="AH66">
            <v>-4.0572665355150361</v>
          </cell>
          <cell r="AI66"/>
          <cell r="AJ66">
            <v>77.604813108921959</v>
          </cell>
          <cell r="AK66"/>
          <cell r="AL66">
            <v>20294.575000000001</v>
          </cell>
        </row>
        <row r="67">
          <cell r="A67">
            <v>2019</v>
          </cell>
          <cell r="B67">
            <v>3.1976191714376219</v>
          </cell>
          <cell r="C67"/>
          <cell r="D67">
            <v>3.1265347030819339</v>
          </cell>
          <cell r="E67"/>
          <cell r="F67">
            <v>6.3241538745195562</v>
          </cell>
          <cell r="G67"/>
          <cell r="H67">
            <v>4.9095795729069653</v>
          </cell>
          <cell r="I67"/>
          <cell r="J67">
            <v>3.0439999432685805</v>
          </cell>
          <cell r="K67"/>
          <cell r="L67">
            <v>1.9355862010277842</v>
          </cell>
          <cell r="M67"/>
          <cell r="N67">
            <v>8.3626839634460562E-2</v>
          </cell>
          <cell r="O67"/>
          <cell r="P67">
            <v>0.26253882556506858</v>
          </cell>
          <cell r="Q67"/>
          <cell r="R67">
            <v>5.3257518094958938</v>
          </cell>
          <cell r="S67"/>
          <cell r="T67">
            <v>10.235331382402858</v>
          </cell>
          <cell r="U67"/>
          <cell r="V67">
            <v>2.6904213726166906</v>
          </cell>
          <cell r="W67"/>
          <cell r="X67">
            <v>12.925752755019548</v>
          </cell>
          <cell r="Y67">
            <v>19.249906629539105</v>
          </cell>
          <cell r="Z67">
            <v>1.7736038161334702</v>
          </cell>
          <cell r="AA67"/>
          <cell r="AB67">
            <v>21.023510445672574</v>
          </cell>
          <cell r="AC67"/>
          <cell r="AD67">
            <v>9.0145752471362464</v>
          </cell>
          <cell r="AE67"/>
          <cell r="AF67">
            <v>16.373462933108929</v>
          </cell>
          <cell r="AG67"/>
          <cell r="AH67">
            <v>-4.6500475125636456</v>
          </cell>
          <cell r="AI67"/>
          <cell r="AJ67">
            <v>79.427296322385757</v>
          </cell>
          <cell r="AK67"/>
          <cell r="AL67">
            <v>21152.3</v>
          </cell>
        </row>
        <row r="68">
          <cell r="A68">
            <v>2020</v>
          </cell>
          <cell r="B68">
            <v>3.4075513265602049</v>
          </cell>
          <cell r="C68"/>
          <cell r="D68">
            <v>4.3632141054206919</v>
          </cell>
          <cell r="E68"/>
          <cell r="F68">
            <v>7.7707654319808954</v>
          </cell>
          <cell r="G68"/>
          <cell r="H68">
            <v>5.2028370284001193</v>
          </cell>
          <cell r="I68"/>
          <cell r="J68">
            <v>3.6706364218975822</v>
          </cell>
          <cell r="K68"/>
          <cell r="L68">
            <v>2.1886029556556186</v>
          </cell>
          <cell r="M68"/>
          <cell r="N68">
            <v>8.0580581177894281E-2</v>
          </cell>
          <cell r="O68"/>
          <cell r="P68">
            <v>0.27369232586920694</v>
          </cell>
          <cell r="Q68"/>
          <cell r="R68">
            <v>6.213512284600303</v>
          </cell>
          <cell r="S68"/>
          <cell r="T68">
            <v>11.416349313000424</v>
          </cell>
          <cell r="U68"/>
          <cell r="V68">
            <v>10.448842907249983</v>
          </cell>
          <cell r="W68"/>
          <cell r="X68">
            <v>21.865192220250407</v>
          </cell>
          <cell r="Y68">
            <v>29.635957652231305</v>
          </cell>
          <cell r="Z68">
            <v>1.6491808874127454</v>
          </cell>
          <cell r="AA68"/>
          <cell r="AB68">
            <v>31.285138539644048</v>
          </cell>
          <cell r="AC68"/>
          <cell r="AD68">
            <v>18.219608339230881</v>
          </cell>
          <cell r="AE68"/>
          <cell r="AF68">
            <v>16.331717027540851</v>
          </cell>
          <cell r="AG68"/>
          <cell r="AH68">
            <v>-14.953421512103199</v>
          </cell>
          <cell r="AI68"/>
          <cell r="AJ68">
            <v>100.32792668503758</v>
          </cell>
          <cell r="AK68"/>
          <cell r="AL68">
            <v>20947.974999999999</v>
          </cell>
        </row>
        <row r="69">
          <cell r="A69">
            <v>2021</v>
          </cell>
          <cell r="B69">
            <v>3.3159555595797405</v>
          </cell>
          <cell r="C69"/>
          <cell r="D69">
            <v>4.0008629641925744</v>
          </cell>
          <cell r="E69"/>
          <cell r="F69">
            <v>7.316818523772314</v>
          </cell>
          <cell r="G69"/>
          <cell r="H69">
            <v>5.0473434228602789</v>
          </cell>
          <cell r="I69"/>
          <cell r="J69">
            <v>3.079959445154266</v>
          </cell>
          <cell r="K69"/>
          <cell r="L69">
            <v>2.3277140056182097</v>
          </cell>
          <cell r="M69"/>
          <cell r="N69">
            <v>7.1956905446175945E-2</v>
          </cell>
          <cell r="O69"/>
          <cell r="P69">
            <v>0.32015971544538224</v>
          </cell>
          <cell r="Q69"/>
          <cell r="R69">
            <v>5.7997900716640345</v>
          </cell>
          <cell r="S69"/>
          <cell r="T69">
            <v>10.847133494524313</v>
          </cell>
          <cell r="U69"/>
          <cell r="V69">
            <v>10.765965675934588</v>
          </cell>
          <cell r="W69"/>
          <cell r="X69">
            <v>21.613099170458899</v>
          </cell>
          <cell r="Y69">
            <v>28.929917694231211</v>
          </cell>
          <cell r="Z69">
            <v>1.575414910277434</v>
          </cell>
          <cell r="AA69"/>
          <cell r="AB69">
            <v>30.505332604508645</v>
          </cell>
          <cell r="AC69"/>
          <cell r="AD69">
            <v>18.0827841997069</v>
          </cell>
          <cell r="AE69"/>
          <cell r="AF69">
            <v>18.095920929229113</v>
          </cell>
          <cell r="AG69"/>
          <cell r="AH69">
            <v>-12.409411675279534</v>
          </cell>
          <cell r="AI69"/>
          <cell r="AJ69">
            <v>99.63894561872408</v>
          </cell>
          <cell r="AK69"/>
          <cell r="AL69">
            <v>22364.775000000001</v>
          </cell>
        </row>
        <row r="70">
          <cell r="A70">
            <v>2022</v>
          </cell>
          <cell r="B70">
            <v>3.0589154208096243</v>
          </cell>
          <cell r="C70"/>
          <cell r="D70">
            <v>3.8939484845618257</v>
          </cell>
          <cell r="E70"/>
          <cell r="F70">
            <v>6.9528639053714496</v>
          </cell>
          <cell r="G70"/>
          <cell r="H70">
            <v>4.9062181300546461</v>
          </cell>
          <cell r="I70"/>
          <cell r="J70">
            <v>2.9393241595405417</v>
          </cell>
          <cell r="K70"/>
          <cell r="L70">
            <v>2.3862125513968673</v>
          </cell>
          <cell r="M70"/>
          <cell r="N70">
            <v>6.959553759211913E-2</v>
          </cell>
          <cell r="O70"/>
          <cell r="P70">
            <v>0.3608431030036634</v>
          </cell>
          <cell r="Q70"/>
          <cell r="R70">
            <v>5.7559753515331904</v>
          </cell>
          <cell r="S70"/>
          <cell r="T70">
            <v>10.662193481587838</v>
          </cell>
          <cell r="U70"/>
          <cell r="V70">
            <v>4.2731157937568254</v>
          </cell>
          <cell r="W70"/>
          <cell r="X70">
            <v>14.935309275344663</v>
          </cell>
          <cell r="Y70">
            <v>21.888173180716116</v>
          </cell>
          <cell r="Z70">
            <v>1.6159115176929626</v>
          </cell>
          <cell r="AA70"/>
          <cell r="AB70">
            <v>23.504084698409077</v>
          </cell>
          <cell r="AC70"/>
          <cell r="AD70">
            <v>11.225979699128278</v>
          </cell>
          <cell r="AE70"/>
          <cell r="AF70">
            <v>19.583789852415016</v>
          </cell>
          <cell r="AG70"/>
          <cell r="AH70">
            <v>-3.9202948459940585</v>
          </cell>
          <cell r="AI70"/>
          <cell r="AJ70">
            <v>97.888035010127112</v>
          </cell>
          <cell r="AK70"/>
          <cell r="AL70">
            <v>24694.112000000001</v>
          </cell>
        </row>
        <row r="71">
          <cell r="A71">
            <v>2023</v>
          </cell>
          <cell r="B71">
            <v>3.0273286994332396</v>
          </cell>
          <cell r="C71"/>
          <cell r="D71">
            <v>3.6703170177305595</v>
          </cell>
          <cell r="E71"/>
          <cell r="F71">
            <v>6.6976457171638</v>
          </cell>
          <cell r="G71"/>
          <cell r="H71">
            <v>5.03165665053384</v>
          </cell>
          <cell r="I71"/>
          <cell r="J71">
            <v>3.1956235116999188</v>
          </cell>
          <cell r="K71"/>
          <cell r="L71">
            <v>2.2917515572224461</v>
          </cell>
          <cell r="M71"/>
          <cell r="N71">
            <v>6.8053452505572848E-2</v>
          </cell>
          <cell r="O71"/>
          <cell r="P71">
            <v>0.22707604379750534</v>
          </cell>
          <cell r="Q71"/>
          <cell r="R71">
            <v>5.7825045652254436</v>
          </cell>
          <cell r="S71"/>
          <cell r="T71">
            <v>10.814161215759285</v>
          </cell>
          <cell r="U71"/>
          <cell r="V71">
            <v>3.1401197606616056</v>
          </cell>
          <cell r="W71"/>
          <cell r="X71">
            <v>13.954280976420888</v>
          </cell>
          <cell r="Y71">
            <v>20.651926693584688</v>
          </cell>
          <cell r="Z71">
            <v>1.6853033353928106</v>
          </cell>
          <cell r="AA71"/>
          <cell r="AB71">
            <v>22.337230028977498</v>
          </cell>
          <cell r="AC71"/>
          <cell r="AD71">
            <v>9.8377654778254033</v>
          </cell>
          <cell r="AE71"/>
          <cell r="AF71">
            <v>18.634393544918325</v>
          </cell>
          <cell r="AG71"/>
          <cell r="AH71">
            <v>-3.7028364840591701</v>
          </cell>
          <cell r="AI71"/>
          <cell r="AJ71">
            <v>96.010307752369428</v>
          </cell>
          <cell r="AK71"/>
          <cell r="AL71">
            <v>26239.668000000001</v>
          </cell>
        </row>
        <row r="72">
          <cell r="A72">
            <v>2024</v>
          </cell>
          <cell r="B72">
            <v>3.0024766615232914</v>
          </cell>
          <cell r="C72"/>
          <cell r="D72">
            <v>3.605845492816802</v>
          </cell>
          <cell r="E72"/>
          <cell r="F72">
            <v>6.608322154340093</v>
          </cell>
          <cell r="G72"/>
          <cell r="H72">
            <v>5.1629067263400783</v>
          </cell>
          <cell r="I72"/>
          <cell r="J72">
            <v>3.3144685913955523</v>
          </cell>
          <cell r="K72"/>
          <cell r="L72">
            <v>1.9985694797178679</v>
          </cell>
          <cell r="M72"/>
          <cell r="N72">
            <v>6.3578272067809E-2</v>
          </cell>
          <cell r="O72"/>
          <cell r="P72">
            <v>0.23889761996455211</v>
          </cell>
          <cell r="Q72"/>
          <cell r="R72">
            <v>5.6155139631457827</v>
          </cell>
          <cell r="S72"/>
          <cell r="T72">
            <v>10.778420689485859</v>
          </cell>
          <cell r="U72"/>
          <cell r="V72">
            <v>2.8940224112401371</v>
          </cell>
          <cell r="W72"/>
          <cell r="X72">
            <v>13.672443100725996</v>
          </cell>
          <cell r="Y72">
            <v>20.28076525506609</v>
          </cell>
          <cell r="Z72">
            <v>1.924027794012408</v>
          </cell>
          <cell r="AA72"/>
          <cell r="AB72">
            <v>22.2047930490785</v>
          </cell>
          <cell r="AC72"/>
          <cell r="AD72">
            <v>9.5023445655802306</v>
          </cell>
          <cell r="AE72"/>
          <cell r="AF72">
            <v>18.042308809901662</v>
          </cell>
          <cell r="AG72"/>
          <cell r="AH72">
            <v>-4.1624842391768357</v>
          </cell>
          <cell r="AI72"/>
          <cell r="AJ72">
            <v>96.065625850791307</v>
          </cell>
          <cell r="AK72"/>
          <cell r="AL72">
            <v>27290.77</v>
          </cell>
        </row>
        <row r="73">
          <cell r="A73">
            <v>2025</v>
          </cell>
          <cell r="B73">
            <v>2.9775906939918033</v>
          </cell>
          <cell r="C73"/>
          <cell r="D73">
            <v>3.6077215498279656</v>
          </cell>
          <cell r="E73"/>
          <cell r="F73">
            <v>6.5853122438197689</v>
          </cell>
          <cell r="G73"/>
          <cell r="H73">
            <v>5.2751126308721075</v>
          </cell>
          <cell r="I73"/>
          <cell r="J73">
            <v>3.4216022348183541</v>
          </cell>
          <cell r="K73"/>
          <cell r="L73">
            <v>1.9352793763471348</v>
          </cell>
          <cell r="M73"/>
          <cell r="N73">
            <v>6.3265993923408453E-2</v>
          </cell>
          <cell r="O73"/>
          <cell r="P73">
            <v>0.25239898593306126</v>
          </cell>
          <cell r="Q73"/>
          <cell r="R73">
            <v>5.672546591021959</v>
          </cell>
          <cell r="S73"/>
          <cell r="T73">
            <v>10.947659221894067</v>
          </cell>
          <cell r="U73"/>
          <cell r="V73">
            <v>2.6136644359797372</v>
          </cell>
          <cell r="W73"/>
          <cell r="X73">
            <v>13.561323657873803</v>
          </cell>
          <cell r="Y73">
            <v>20.146635901693571</v>
          </cell>
          <cell r="Z73">
            <v>2.1368349430330151</v>
          </cell>
          <cell r="AA73"/>
          <cell r="AB73">
            <v>22.283470844726587</v>
          </cell>
          <cell r="AC73"/>
          <cell r="AD73">
            <v>9.1989766797995056</v>
          </cell>
          <cell r="AE73"/>
          <cell r="AF73">
            <v>17.620527271796028</v>
          </cell>
          <cell r="AG73"/>
          <cell r="AH73">
            <v>-4.6629435729305575</v>
          </cell>
          <cell r="AI73"/>
          <cell r="AJ73">
            <v>97.488708615352664</v>
          </cell>
          <cell r="AK73"/>
          <cell r="AL73">
            <v>28271.112000000001</v>
          </cell>
        </row>
        <row r="74">
          <cell r="A74">
            <v>2026</v>
          </cell>
          <cell r="B74">
            <v>2.9502173270670533</v>
          </cell>
          <cell r="C74"/>
          <cell r="D74">
            <v>3.645879888287245</v>
          </cell>
          <cell r="E74"/>
          <cell r="F74">
            <v>6.5960972153542974</v>
          </cell>
          <cell r="G74"/>
          <cell r="H74">
            <v>5.3875545299456498</v>
          </cell>
          <cell r="I74"/>
          <cell r="J74">
            <v>3.5764045211027717</v>
          </cell>
          <cell r="K74"/>
          <cell r="L74">
            <v>1.9744289099532544</v>
          </cell>
          <cell r="M74"/>
          <cell r="N74">
            <v>6.3065305273389827E-2</v>
          </cell>
          <cell r="O74"/>
          <cell r="P74">
            <v>0.2560812899723397</v>
          </cell>
          <cell r="Q74"/>
          <cell r="R74">
            <v>5.8699800263017554</v>
          </cell>
          <cell r="S74"/>
          <cell r="T74">
            <v>11.257534556247407</v>
          </cell>
          <cell r="U74"/>
          <cell r="V74">
            <v>2.5190757428769706</v>
          </cell>
          <cell r="W74"/>
          <cell r="X74">
            <v>13.776610299124375</v>
          </cell>
          <cell r="Y74">
            <v>20.372707514478677</v>
          </cell>
          <cell r="Z74">
            <v>2.3272795833924453</v>
          </cell>
          <cell r="AA74"/>
          <cell r="AB74">
            <v>22.699987097871123</v>
          </cell>
          <cell r="AC74"/>
          <cell r="AD74">
            <v>9.1151729582312697</v>
          </cell>
          <cell r="AE74"/>
          <cell r="AF74">
            <v>18.040165939965192</v>
          </cell>
          <cell r="AG74"/>
          <cell r="AH74">
            <v>-4.6598211579059319</v>
          </cell>
          <cell r="AI74"/>
          <cell r="AJ74">
            <v>98.833495156644688</v>
          </cell>
          <cell r="AK74"/>
          <cell r="AL74">
            <v>29266.488000000001</v>
          </cell>
        </row>
        <row r="75">
          <cell r="A75">
            <v>2027</v>
          </cell>
          <cell r="B75">
            <v>2.9178893113719506</v>
          </cell>
          <cell r="C75"/>
          <cell r="D75">
            <v>3.6618612789987854</v>
          </cell>
          <cell r="E75"/>
          <cell r="F75">
            <v>6.5797505903707361</v>
          </cell>
          <cell r="G75"/>
          <cell r="H75">
            <v>5.4898906717929057</v>
          </cell>
          <cell r="I75"/>
          <cell r="J75">
            <v>3.7145947347383546</v>
          </cell>
          <cell r="K75"/>
          <cell r="L75">
            <v>2.0040064898251297</v>
          </cell>
          <cell r="M75"/>
          <cell r="N75">
            <v>6.2835069267924468E-2</v>
          </cell>
          <cell r="O75"/>
          <cell r="P75">
            <v>0.25432394555836935</v>
          </cell>
          <cell r="Q75"/>
          <cell r="R75">
            <v>6.0357602393897789</v>
          </cell>
          <cell r="S75"/>
          <cell r="T75">
            <v>11.525650911182685</v>
          </cell>
          <cell r="U75"/>
          <cell r="V75">
            <v>2.3394730307359386</v>
          </cell>
          <cell r="W75"/>
          <cell r="X75">
            <v>13.865123941918622</v>
          </cell>
          <cell r="Y75">
            <v>20.444874532289358</v>
          </cell>
          <cell r="Z75">
            <v>2.4940567301868257</v>
          </cell>
          <cell r="AA75"/>
          <cell r="AB75">
            <v>22.938931262476185</v>
          </cell>
          <cell r="AC75"/>
          <cell r="AD75">
            <v>8.919223621106676</v>
          </cell>
          <cell r="AE75"/>
          <cell r="AF75">
            <v>18.292472570360836</v>
          </cell>
          <cell r="AG75"/>
          <cell r="AH75">
            <v>-4.646458692115349</v>
          </cell>
          <cell r="AI75"/>
          <cell r="AJ75">
            <v>99.981062771505592</v>
          </cell>
          <cell r="AK75"/>
          <cell r="AL75">
            <v>30331.788</v>
          </cell>
        </row>
        <row r="76">
          <cell r="A76">
            <v>2028</v>
          </cell>
          <cell r="B76">
            <v>2.8821194526436944</v>
          </cell>
          <cell r="C76"/>
          <cell r="D76">
            <v>3.631720394250002</v>
          </cell>
          <cell r="E76"/>
          <cell r="F76">
            <v>6.5138398468936973</v>
          </cell>
          <cell r="G76"/>
          <cell r="H76">
            <v>5.5910859914465254</v>
          </cell>
          <cell r="I76"/>
          <cell r="J76">
            <v>3.8388432928018315</v>
          </cell>
          <cell r="K76"/>
          <cell r="L76">
            <v>2.0299955981302538</v>
          </cell>
          <cell r="M76"/>
          <cell r="N76">
            <v>6.2702824247251682E-2</v>
          </cell>
          <cell r="O76"/>
          <cell r="P76">
            <v>0.25653118689779975</v>
          </cell>
          <cell r="Q76"/>
          <cell r="R76">
            <v>6.1880729020771357</v>
          </cell>
          <cell r="S76"/>
          <cell r="T76">
            <v>11.779158893523659</v>
          </cell>
          <cell r="U76"/>
          <cell r="V76">
            <v>2.3050870496738005</v>
          </cell>
          <cell r="W76"/>
          <cell r="X76">
            <v>14.084245943197459</v>
          </cell>
          <cell r="Y76">
            <v>20.598085790091158</v>
          </cell>
          <cell r="Z76">
            <v>2.6748187007687712</v>
          </cell>
          <cell r="AA76"/>
          <cell r="AB76">
            <v>23.272904490859929</v>
          </cell>
          <cell r="AC76"/>
          <cell r="AD76">
            <v>8.8189268965674987</v>
          </cell>
          <cell r="AE76"/>
          <cell r="AF76">
            <v>18.152583541834595</v>
          </cell>
          <cell r="AG76"/>
          <cell r="AH76">
            <v>-5.1203209490253334</v>
          </cell>
          <cell r="AI76"/>
          <cell r="AJ76">
            <v>101.96437089786075</v>
          </cell>
          <cell r="AK76"/>
          <cell r="AL76">
            <v>31486.62</v>
          </cell>
        </row>
        <row r="77">
          <cell r="A77">
            <v>2029</v>
          </cell>
          <cell r="B77">
            <v>2.8425017678580407</v>
          </cell>
          <cell r="C77"/>
          <cell r="D77">
            <v>3.5827815288139844</v>
          </cell>
          <cell r="E77"/>
          <cell r="F77">
            <v>6.4252832966720259</v>
          </cell>
          <cell r="G77"/>
          <cell r="H77">
            <v>5.6841140666175676</v>
          </cell>
          <cell r="I77"/>
          <cell r="J77">
            <v>3.9355003469999295</v>
          </cell>
          <cell r="K77"/>
          <cell r="L77">
            <v>2.0536343753214203</v>
          </cell>
          <cell r="M77"/>
          <cell r="N77">
            <v>6.2596005733560597E-2</v>
          </cell>
          <cell r="O77"/>
          <cell r="P77">
            <v>0.26327979656527384</v>
          </cell>
          <cell r="Q77"/>
          <cell r="R77">
            <v>6.3150105246201846</v>
          </cell>
          <cell r="S77"/>
          <cell r="T77">
            <v>11.999124591237752</v>
          </cell>
          <cell r="U77"/>
          <cell r="V77">
            <v>2.2779517574579748</v>
          </cell>
          <cell r="W77"/>
          <cell r="X77">
            <v>14.277076348695728</v>
          </cell>
          <cell r="Y77">
            <v>20.70235964536775</v>
          </cell>
          <cell r="Z77">
            <v>2.8262406833078892</v>
          </cell>
          <cell r="AA77"/>
          <cell r="AB77">
            <v>23.52860032867564</v>
          </cell>
          <cell r="AC77"/>
          <cell r="AD77">
            <v>8.7032350541299976</v>
          </cell>
          <cell r="AE77"/>
          <cell r="AF77">
            <v>18.137748197411398</v>
          </cell>
          <cell r="AG77"/>
          <cell r="AH77">
            <v>-5.3908521312642401</v>
          </cell>
          <cell r="AI77"/>
          <cell r="AJ77">
            <v>103.19075795757722</v>
          </cell>
          <cell r="AK77"/>
          <cell r="AL77">
            <v>32716.145</v>
          </cell>
        </row>
        <row r="78">
          <cell r="A78">
            <v>2030</v>
          </cell>
          <cell r="B78">
            <v>2.8025885207927348</v>
          </cell>
          <cell r="C78"/>
          <cell r="D78">
            <v>3.5364812295473764</v>
          </cell>
          <cell r="E78"/>
          <cell r="F78">
            <v>6.3390697503401112</v>
          </cell>
          <cell r="G78"/>
          <cell r="H78">
            <v>5.7729690774717808</v>
          </cell>
          <cell r="I78"/>
          <cell r="J78">
            <v>4.0563120932455776</v>
          </cell>
          <cell r="K78"/>
          <cell r="L78">
            <v>2.0833827260359601</v>
          </cell>
          <cell r="M78"/>
          <cell r="N78">
            <v>6.2556899658050516E-2</v>
          </cell>
          <cell r="O78"/>
          <cell r="P78">
            <v>0.26422325991837337</v>
          </cell>
          <cell r="Q78"/>
          <cell r="R78">
            <v>6.4664749788579625</v>
          </cell>
          <cell r="S78"/>
          <cell r="T78">
            <v>12.239444056329743</v>
          </cell>
          <cell r="U78"/>
          <cell r="V78">
            <v>2.2066610287899397</v>
          </cell>
          <cell r="W78"/>
          <cell r="X78">
            <v>14.446105085119681</v>
          </cell>
          <cell r="Y78">
            <v>20.785174835459795</v>
          </cell>
          <cell r="Z78">
            <v>2.9632680075008273</v>
          </cell>
          <cell r="AA78"/>
          <cell r="AB78">
            <v>23.748442842960621</v>
          </cell>
          <cell r="AC78"/>
          <cell r="AD78">
            <v>8.5457307791300501</v>
          </cell>
          <cell r="AE78"/>
          <cell r="AF78">
            <v>18.123572452844066</v>
          </cell>
          <cell r="AG78"/>
          <cell r="AH78">
            <v>-5.6248703901165573</v>
          </cell>
          <cell r="AI78"/>
          <cell r="AJ78">
            <v>105.32913188954664</v>
          </cell>
          <cell r="AK78"/>
          <cell r="AL78">
            <v>33996.25</v>
          </cell>
        </row>
        <row r="79">
          <cell r="A79">
            <v>2031</v>
          </cell>
          <cell r="B79">
            <v>2.7643702322627206</v>
          </cell>
          <cell r="C79"/>
          <cell r="D79">
            <v>3.4902492786031392</v>
          </cell>
          <cell r="E79"/>
          <cell r="F79">
            <v>6.2546195108658598</v>
          </cell>
          <cell r="G79"/>
          <cell r="H79">
            <v>5.8561382101022064</v>
          </cell>
          <cell r="I79"/>
          <cell r="J79">
            <v>4.1480914100825457</v>
          </cell>
          <cell r="K79"/>
          <cell r="L79">
            <v>2.1202832854516243</v>
          </cell>
          <cell r="M79"/>
          <cell r="N79">
            <v>4.8109168937678429E-2</v>
          </cell>
          <cell r="O79"/>
          <cell r="P79">
            <v>0.27384652951424321</v>
          </cell>
          <cell r="Q79"/>
          <cell r="R79">
            <v>6.5903303939860907</v>
          </cell>
          <cell r="S79"/>
          <cell r="T79">
            <v>12.446468604088297</v>
          </cell>
          <cell r="U79"/>
          <cell r="V79">
            <v>2.1685368583452691</v>
          </cell>
          <cell r="W79"/>
          <cell r="X79">
            <v>14.615005462433567</v>
          </cell>
          <cell r="Y79">
            <v>20.869624973299423</v>
          </cell>
          <cell r="Z79">
            <v>3.1105574808157934</v>
          </cell>
          <cell r="AA79"/>
          <cell r="AB79">
            <v>23.980182454115219</v>
          </cell>
          <cell r="AC79"/>
          <cell r="AD79">
            <v>8.423156369211128</v>
          </cell>
          <cell r="AE79"/>
          <cell r="AF79">
            <v>18.126391516159995</v>
          </cell>
          <cell r="AG79"/>
          <cell r="AH79">
            <v>-5.8537909379552255</v>
          </cell>
          <cell r="AI79"/>
          <cell r="AJ79">
            <v>107.45149329546591</v>
          </cell>
          <cell r="AK79"/>
          <cell r="AL79">
            <v>35317.591999999997</v>
          </cell>
        </row>
        <row r="80">
          <cell r="A80">
            <v>2032</v>
          </cell>
          <cell r="B80">
            <v>2.7217422692554321</v>
          </cell>
          <cell r="C80"/>
          <cell r="D80">
            <v>3.441648091359975</v>
          </cell>
          <cell r="E80"/>
          <cell r="F80">
            <v>6.1633903606154075</v>
          </cell>
          <cell r="G80"/>
          <cell r="H80">
            <v>5.9295950437737472</v>
          </cell>
          <cell r="I80"/>
          <cell r="J80">
            <v>4.3207108489969333</v>
          </cell>
          <cell r="K80"/>
          <cell r="L80">
            <v>2.1521737470937463</v>
          </cell>
          <cell r="M80"/>
          <cell r="N80">
            <v>4.1712650547226358E-2</v>
          </cell>
          <cell r="O80"/>
          <cell r="P80">
            <v>0.28617877224129434</v>
          </cell>
          <cell r="Q80"/>
          <cell r="R80">
            <v>6.8007760188792012</v>
          </cell>
          <cell r="S80"/>
          <cell r="T80">
            <v>12.730371062652948</v>
          </cell>
          <cell r="U80"/>
          <cell r="V80">
            <v>2.1580462339747077</v>
          </cell>
          <cell r="W80"/>
          <cell r="X80">
            <v>14.888417296627656</v>
          </cell>
          <cell r="Y80">
            <v>21.051807657243064</v>
          </cell>
          <cell r="Z80">
            <v>3.2542519640387879</v>
          </cell>
          <cell r="AA80"/>
          <cell r="AB80">
            <v>24.30605962128185</v>
          </cell>
          <cell r="AC80"/>
          <cell r="AD80">
            <v>8.3214365945901143</v>
          </cell>
          <cell r="AE80"/>
          <cell r="AF80">
            <v>18.162912164608482</v>
          </cell>
          <cell r="AG80"/>
          <cell r="AH80">
            <v>-6.1431474566733684</v>
          </cell>
          <cell r="AI80"/>
          <cell r="AJ80">
            <v>109.63305953840181</v>
          </cell>
          <cell r="AK80"/>
          <cell r="AL80">
            <v>36679.519999999997</v>
          </cell>
        </row>
        <row r="81">
          <cell r="A81">
            <v>2033</v>
          </cell>
          <cell r="B81">
            <v>0</v>
          </cell>
          <cell r="C81"/>
          <cell r="D81" t="e">
            <v>#DIV/0!</v>
          </cell>
          <cell r="E81"/>
          <cell r="F81" t="e">
            <v>#DIV/0!</v>
          </cell>
          <cell r="G81"/>
          <cell r="H81">
            <v>0</v>
          </cell>
          <cell r="I81"/>
          <cell r="J81" t="e">
            <v>#DIV/0!</v>
          </cell>
          <cell r="K81"/>
          <cell r="L81" t="e">
            <v>#DIV/0!</v>
          </cell>
          <cell r="M81"/>
          <cell r="N81" t="e">
            <v>#DIV/0!</v>
          </cell>
          <cell r="O81"/>
          <cell r="P81" t="e">
            <v>#DIV/0!</v>
          </cell>
          <cell r="Q81"/>
          <cell r="R81" t="e">
            <v>#DIV/0!</v>
          </cell>
          <cell r="S81"/>
          <cell r="T81" t="e">
            <v>#DIV/0!</v>
          </cell>
          <cell r="U81"/>
          <cell r="V81" t="e">
            <v>#DIV/0!</v>
          </cell>
          <cell r="W81"/>
          <cell r="X81" t="e">
            <v>#DIV/0!</v>
          </cell>
          <cell r="Y81" t="e">
            <v>#DIV/0!</v>
          </cell>
          <cell r="Z81" t="e">
            <v>#DIV/0!</v>
          </cell>
          <cell r="AA81"/>
          <cell r="AB81" t="e">
            <v>#DIV/0!</v>
          </cell>
          <cell r="AC81"/>
          <cell r="AD81" t="e">
            <v>#DIV/0!</v>
          </cell>
          <cell r="AE81"/>
          <cell r="AF81" t="e">
            <v>#DIV/0!</v>
          </cell>
          <cell r="AG81"/>
          <cell r="AH81" t="e">
            <v>#DIV/0!</v>
          </cell>
          <cell r="AI81"/>
          <cell r="AJ81" t="e">
            <v>#DIV/0!</v>
          </cell>
          <cell r="AK81"/>
          <cell r="AL81">
            <v>0</v>
          </cell>
        </row>
        <row r="82">
          <cell r="A82">
            <v>2034</v>
          </cell>
          <cell r="B82">
            <v>0</v>
          </cell>
          <cell r="C82"/>
          <cell r="D82" t="e">
            <v>#DIV/0!</v>
          </cell>
          <cell r="E82"/>
          <cell r="F82" t="e">
            <v>#DIV/0!</v>
          </cell>
          <cell r="G82"/>
          <cell r="H82">
            <v>0</v>
          </cell>
          <cell r="I82"/>
          <cell r="J82" t="e">
            <v>#DIV/0!</v>
          </cell>
          <cell r="K82"/>
          <cell r="L82" t="e">
            <v>#DIV/0!</v>
          </cell>
          <cell r="M82"/>
          <cell r="N82" t="e">
            <v>#DIV/0!</v>
          </cell>
          <cell r="O82"/>
          <cell r="P82" t="e">
            <v>#DIV/0!</v>
          </cell>
          <cell r="Q82"/>
          <cell r="R82" t="e">
            <v>#DIV/0!</v>
          </cell>
          <cell r="S82"/>
          <cell r="T82" t="e">
            <v>#DIV/0!</v>
          </cell>
          <cell r="U82"/>
          <cell r="V82" t="e">
            <v>#DIV/0!</v>
          </cell>
          <cell r="W82"/>
          <cell r="X82" t="e">
            <v>#DIV/0!</v>
          </cell>
          <cell r="Y82" t="e">
            <v>#DIV/0!</v>
          </cell>
          <cell r="Z82" t="e">
            <v>#DIV/0!</v>
          </cell>
          <cell r="AA82"/>
          <cell r="AB82" t="e">
            <v>#DIV/0!</v>
          </cell>
          <cell r="AC82"/>
          <cell r="AD82" t="e">
            <v>#DIV/0!</v>
          </cell>
          <cell r="AE82"/>
          <cell r="AF82" t="e">
            <v>#DIV/0!</v>
          </cell>
          <cell r="AG82"/>
          <cell r="AH82" t="e">
            <v>#DIV/0!</v>
          </cell>
          <cell r="AI82"/>
          <cell r="AJ82" t="e">
            <v>#DIV/0!</v>
          </cell>
          <cell r="AK82"/>
          <cell r="AL82">
            <v>0</v>
          </cell>
        </row>
        <row r="83">
          <cell r="A83">
            <v>2035</v>
          </cell>
          <cell r="B83">
            <v>0</v>
          </cell>
          <cell r="C83"/>
          <cell r="D83" t="e">
            <v>#DIV/0!</v>
          </cell>
          <cell r="E83"/>
          <cell r="F83" t="e">
            <v>#DIV/0!</v>
          </cell>
          <cell r="G83"/>
          <cell r="H83">
            <v>0</v>
          </cell>
          <cell r="I83"/>
          <cell r="J83" t="e">
            <v>#DIV/0!</v>
          </cell>
          <cell r="K83"/>
          <cell r="L83" t="e">
            <v>#DIV/0!</v>
          </cell>
          <cell r="M83"/>
          <cell r="N83" t="e">
            <v>#DIV/0!</v>
          </cell>
          <cell r="O83"/>
          <cell r="P83" t="e">
            <v>#DIV/0!</v>
          </cell>
          <cell r="Q83"/>
          <cell r="R83" t="e">
            <v>#DIV/0!</v>
          </cell>
          <cell r="S83"/>
          <cell r="T83" t="e">
            <v>#DIV/0!</v>
          </cell>
          <cell r="U83"/>
          <cell r="V83" t="e">
            <v>#DIV/0!</v>
          </cell>
          <cell r="W83"/>
          <cell r="X83" t="e">
            <v>#DIV/0!</v>
          </cell>
          <cell r="Y83" t="e">
            <v>#DIV/0!</v>
          </cell>
          <cell r="Z83" t="e">
            <v>#DIV/0!</v>
          </cell>
          <cell r="AA83"/>
          <cell r="AB83" t="e">
            <v>#DIV/0!</v>
          </cell>
          <cell r="AC83"/>
          <cell r="AD83" t="e">
            <v>#DIV/0!</v>
          </cell>
          <cell r="AE83"/>
          <cell r="AF83" t="e">
            <v>#DIV/0!</v>
          </cell>
          <cell r="AG83"/>
          <cell r="AH83" t="e">
            <v>#DIV/0!</v>
          </cell>
          <cell r="AI83"/>
          <cell r="AJ83" t="e">
            <v>#DIV/0!</v>
          </cell>
          <cell r="AK83"/>
          <cell r="AL83">
            <v>0</v>
          </cell>
        </row>
        <row r="84">
          <cell r="A84">
            <v>2036</v>
          </cell>
          <cell r="B84">
            <v>0</v>
          </cell>
          <cell r="C84"/>
          <cell r="D84" t="e">
            <v>#DIV/0!</v>
          </cell>
          <cell r="E84"/>
          <cell r="F84" t="e">
            <v>#DIV/0!</v>
          </cell>
          <cell r="G84"/>
          <cell r="H84">
            <v>0</v>
          </cell>
          <cell r="I84"/>
          <cell r="J84" t="e">
            <v>#DIV/0!</v>
          </cell>
          <cell r="K84"/>
          <cell r="L84" t="e">
            <v>#DIV/0!</v>
          </cell>
          <cell r="M84"/>
          <cell r="N84" t="e">
            <v>#DIV/0!</v>
          </cell>
          <cell r="O84"/>
          <cell r="P84" t="e">
            <v>#DIV/0!</v>
          </cell>
          <cell r="Q84"/>
          <cell r="R84" t="e">
            <v>#DIV/0!</v>
          </cell>
          <cell r="S84"/>
          <cell r="T84" t="e">
            <v>#DIV/0!</v>
          </cell>
          <cell r="U84"/>
          <cell r="V84" t="e">
            <v>#DIV/0!</v>
          </cell>
          <cell r="W84"/>
          <cell r="X84" t="e">
            <v>#DIV/0!</v>
          </cell>
          <cell r="Y84" t="e">
            <v>#DIV/0!</v>
          </cell>
          <cell r="Z84" t="e">
            <v>#DIV/0!</v>
          </cell>
          <cell r="AA84"/>
          <cell r="AB84" t="e">
            <v>#DIV/0!</v>
          </cell>
          <cell r="AC84"/>
          <cell r="AD84" t="e">
            <v>#DIV/0!</v>
          </cell>
          <cell r="AE84"/>
          <cell r="AF84" t="e">
            <v>#DIV/0!</v>
          </cell>
          <cell r="AG84"/>
          <cell r="AH84" t="e">
            <v>#DIV/0!</v>
          </cell>
          <cell r="AI84"/>
          <cell r="AJ84" t="e">
            <v>#DIV/0!</v>
          </cell>
          <cell r="AK84"/>
          <cell r="AL84">
            <v>0</v>
          </cell>
        </row>
        <row r="85">
          <cell r="A85">
            <v>2037</v>
          </cell>
          <cell r="B85">
            <v>0</v>
          </cell>
          <cell r="C85"/>
          <cell r="D85" t="e">
            <v>#DIV/0!</v>
          </cell>
          <cell r="E85"/>
          <cell r="F85" t="e">
            <v>#DIV/0!</v>
          </cell>
          <cell r="G85"/>
          <cell r="H85">
            <v>0</v>
          </cell>
          <cell r="I85"/>
          <cell r="J85" t="e">
            <v>#DIV/0!</v>
          </cell>
          <cell r="K85"/>
          <cell r="L85" t="e">
            <v>#DIV/0!</v>
          </cell>
          <cell r="M85"/>
          <cell r="N85" t="e">
            <v>#DIV/0!</v>
          </cell>
          <cell r="O85"/>
          <cell r="P85" t="e">
            <v>#DIV/0!</v>
          </cell>
          <cell r="Q85"/>
          <cell r="R85" t="e">
            <v>#DIV/0!</v>
          </cell>
          <cell r="S85"/>
          <cell r="T85" t="e">
            <v>#DIV/0!</v>
          </cell>
          <cell r="U85"/>
          <cell r="V85" t="e">
            <v>#DIV/0!</v>
          </cell>
          <cell r="W85"/>
          <cell r="X85" t="e">
            <v>#DIV/0!</v>
          </cell>
          <cell r="Y85" t="e">
            <v>#DIV/0!</v>
          </cell>
          <cell r="Z85" t="e">
            <v>#DIV/0!</v>
          </cell>
          <cell r="AA85"/>
          <cell r="AB85" t="e">
            <v>#DIV/0!</v>
          </cell>
          <cell r="AC85"/>
          <cell r="AD85" t="e">
            <v>#DIV/0!</v>
          </cell>
          <cell r="AE85"/>
          <cell r="AF85" t="e">
            <v>#DIV/0!</v>
          </cell>
          <cell r="AG85"/>
          <cell r="AH85" t="e">
            <v>#DIV/0!</v>
          </cell>
          <cell r="AI85"/>
          <cell r="AJ85" t="e">
            <v>#DIV/0!</v>
          </cell>
          <cell r="AK85"/>
          <cell r="AL85">
            <v>0</v>
          </cell>
        </row>
        <row r="86">
          <cell r="A86">
            <v>2038</v>
          </cell>
          <cell r="B86">
            <v>4.3453198109829971</v>
          </cell>
          <cell r="C86"/>
          <cell r="D86">
            <v>0</v>
          </cell>
          <cell r="E86"/>
          <cell r="F86">
            <v>4.3453198109829971</v>
          </cell>
          <cell r="G86"/>
          <cell r="H86">
            <v>4.3557161267659854</v>
          </cell>
          <cell r="I86"/>
          <cell r="J86">
            <v>0</v>
          </cell>
          <cell r="K86"/>
          <cell r="L86">
            <v>2.4624504136627929</v>
          </cell>
          <cell r="M86"/>
          <cell r="N86">
            <v>5.2413676568666218E-2</v>
          </cell>
          <cell r="O86"/>
          <cell r="P86">
            <v>8.2272059797111552E-2</v>
          </cell>
          <cell r="Q86"/>
          <cell r="R86">
            <v>2.5971361500285708</v>
          </cell>
          <cell r="S86"/>
          <cell r="T86">
            <v>6.9528522767945562</v>
          </cell>
          <cell r="U86"/>
          <cell r="V86">
            <v>0</v>
          </cell>
          <cell r="W86"/>
          <cell r="X86">
            <v>6.9528522767945562</v>
          </cell>
          <cell r="Y86">
            <v>11.298172087777553</v>
          </cell>
          <cell r="Z86">
            <v>4.4495644609770935</v>
          </cell>
          <cell r="AA86"/>
          <cell r="AB86">
            <v>15.747736548754647</v>
          </cell>
          <cell r="AC86"/>
          <cell r="AD86">
            <v>4.3453198109829971</v>
          </cell>
          <cell r="AE86"/>
          <cell r="AF86">
            <v>0</v>
          </cell>
          <cell r="AG86"/>
          <cell r="AH86">
            <v>-15.747736548754647</v>
          </cell>
          <cell r="AI86"/>
          <cell r="AJ86">
            <v>-3.2546071777017636</v>
          </cell>
          <cell r="AK86"/>
          <cell r="AL86">
            <v>45.56450352842775</v>
          </cell>
        </row>
        <row r="87">
          <cell r="A87">
            <v>2039</v>
          </cell>
          <cell r="B87">
            <v>0</v>
          </cell>
          <cell r="C87"/>
          <cell r="D87" t="e">
            <v>#DIV/0!</v>
          </cell>
          <cell r="E87"/>
          <cell r="F87" t="e">
            <v>#DIV/0!</v>
          </cell>
          <cell r="G87"/>
          <cell r="H87">
            <v>0</v>
          </cell>
          <cell r="I87"/>
          <cell r="J87" t="e">
            <v>#DIV/0!</v>
          </cell>
          <cell r="K87"/>
          <cell r="L87" t="e">
            <v>#DIV/0!</v>
          </cell>
          <cell r="M87"/>
          <cell r="N87" t="e">
            <v>#DIV/0!</v>
          </cell>
          <cell r="O87"/>
          <cell r="P87" t="e">
            <v>#DIV/0!</v>
          </cell>
          <cell r="Q87"/>
          <cell r="R87" t="e">
            <v>#DIV/0!</v>
          </cell>
          <cell r="S87"/>
          <cell r="T87" t="e">
            <v>#DIV/0!</v>
          </cell>
          <cell r="U87"/>
          <cell r="V87" t="e">
            <v>#DIV/0!</v>
          </cell>
          <cell r="W87"/>
          <cell r="X87" t="e">
            <v>#DIV/0!</v>
          </cell>
          <cell r="Y87" t="e">
            <v>#DIV/0!</v>
          </cell>
          <cell r="Z87" t="e">
            <v>#DIV/0!</v>
          </cell>
          <cell r="AA87"/>
          <cell r="AB87" t="e">
            <v>#DIV/0!</v>
          </cell>
          <cell r="AC87"/>
          <cell r="AD87" t="e">
            <v>#DIV/0!</v>
          </cell>
          <cell r="AE87"/>
          <cell r="AF87" t="e">
            <v>#DIV/0!</v>
          </cell>
          <cell r="AG87"/>
          <cell r="AH87" t="e">
            <v>#DIV/0!</v>
          </cell>
          <cell r="AI87"/>
          <cell r="AJ87" t="e">
            <v>#DIV/0!</v>
          </cell>
          <cell r="AK87"/>
          <cell r="AL87">
            <v>0</v>
          </cell>
        </row>
        <row r="88">
          <cell r="A88">
            <v>2040</v>
          </cell>
          <cell r="B88">
            <v>44372</v>
          </cell>
          <cell r="C88"/>
          <cell r="D88" t="e">
            <v>#DIV/0!</v>
          </cell>
          <cell r="E88"/>
          <cell r="F88" t="e">
            <v>#DIV/0!</v>
          </cell>
          <cell r="G88"/>
          <cell r="H88">
            <v>0</v>
          </cell>
          <cell r="I88"/>
          <cell r="J88" t="e">
            <v>#DIV/0!</v>
          </cell>
          <cell r="K88"/>
          <cell r="L88" t="e">
            <v>#DIV/0!</v>
          </cell>
          <cell r="M88"/>
          <cell r="N88" t="e">
            <v>#DIV/0!</v>
          </cell>
          <cell r="O88"/>
          <cell r="P88" t="e">
            <v>#DIV/0!</v>
          </cell>
          <cell r="Q88"/>
          <cell r="R88" t="e">
            <v>#DIV/0!</v>
          </cell>
          <cell r="S88"/>
          <cell r="T88" t="e">
            <v>#DIV/0!</v>
          </cell>
          <cell r="U88"/>
          <cell r="V88" t="e">
            <v>#DIV/0!</v>
          </cell>
          <cell r="W88"/>
          <cell r="X88" t="e">
            <v>#DIV/0!</v>
          </cell>
          <cell r="Y88" t="e">
            <v>#DIV/0!</v>
          </cell>
          <cell r="Z88" t="e">
            <v>#DIV/0!</v>
          </cell>
          <cell r="AA88"/>
          <cell r="AB88" t="e">
            <v>#DIV/0!</v>
          </cell>
          <cell r="AC88"/>
          <cell r="AD88" t="e">
            <v>#DIV/0!</v>
          </cell>
          <cell r="AE88"/>
          <cell r="AF88" t="e">
            <v>#DIV/0!</v>
          </cell>
          <cell r="AG88"/>
          <cell r="AH88" t="e">
            <v>#DIV/0!</v>
          </cell>
          <cell r="AI88"/>
          <cell r="AJ88" t="e">
            <v>#DIV/0!</v>
          </cell>
          <cell r="AK88"/>
          <cell r="AL88">
            <v>0</v>
          </cell>
        </row>
        <row r="89">
          <cell r="A89">
            <v>2041</v>
          </cell>
          <cell r="B89">
            <v>0</v>
          </cell>
          <cell r="C89"/>
          <cell r="D89" t="e">
            <v>#DIV/0!</v>
          </cell>
          <cell r="E89"/>
          <cell r="F89" t="e">
            <v>#DIV/0!</v>
          </cell>
          <cell r="G89"/>
          <cell r="H89">
            <v>0</v>
          </cell>
          <cell r="I89"/>
          <cell r="J89" t="e">
            <v>#DIV/0!</v>
          </cell>
          <cell r="K89"/>
          <cell r="L89" t="e">
            <v>#DIV/0!</v>
          </cell>
          <cell r="M89"/>
          <cell r="N89" t="e">
            <v>#DIV/0!</v>
          </cell>
          <cell r="O89"/>
          <cell r="P89" t="e">
            <v>#DIV/0!</v>
          </cell>
          <cell r="Q89"/>
          <cell r="R89" t="e">
            <v>#DIV/0!</v>
          </cell>
          <cell r="S89"/>
          <cell r="T89" t="e">
            <v>#DIV/0!</v>
          </cell>
          <cell r="U89"/>
          <cell r="V89" t="e">
            <v>#DIV/0!</v>
          </cell>
          <cell r="W89"/>
          <cell r="X89" t="e">
            <v>#DIV/0!</v>
          </cell>
          <cell r="Y89" t="e">
            <v>#DIV/0!</v>
          </cell>
          <cell r="Z89" t="e">
            <v>#DIV/0!</v>
          </cell>
          <cell r="AA89"/>
          <cell r="AB89" t="e">
            <v>#DIV/0!</v>
          </cell>
          <cell r="AC89"/>
          <cell r="AD89" t="e">
            <v>#DIV/0!</v>
          </cell>
          <cell r="AE89"/>
          <cell r="AF89" t="e">
            <v>#DIV/0!</v>
          </cell>
          <cell r="AG89"/>
          <cell r="AH89" t="e">
            <v>#DIV/0!</v>
          </cell>
          <cell r="AI89"/>
          <cell r="AJ89" t="e">
            <v>#DIV/0!</v>
          </cell>
          <cell r="AK89"/>
          <cell r="AL89">
            <v>0</v>
          </cell>
        </row>
        <row r="90">
          <cell r="A90">
            <v>2042</v>
          </cell>
          <cell r="B90">
            <v>0</v>
          </cell>
          <cell r="C90"/>
          <cell r="D90" t="e">
            <v>#DIV/0!</v>
          </cell>
          <cell r="E90"/>
          <cell r="F90" t="e">
            <v>#DIV/0!</v>
          </cell>
          <cell r="G90"/>
          <cell r="H90">
            <v>0</v>
          </cell>
          <cell r="I90"/>
          <cell r="J90" t="e">
            <v>#DIV/0!</v>
          </cell>
          <cell r="K90"/>
          <cell r="L90" t="e">
            <v>#DIV/0!</v>
          </cell>
          <cell r="M90"/>
          <cell r="N90" t="e">
            <v>#DIV/0!</v>
          </cell>
          <cell r="O90"/>
          <cell r="P90" t="e">
            <v>#DIV/0!</v>
          </cell>
          <cell r="Q90"/>
          <cell r="R90" t="e">
            <v>#DIV/0!</v>
          </cell>
          <cell r="S90"/>
          <cell r="T90" t="e">
            <v>#DIV/0!</v>
          </cell>
          <cell r="U90"/>
          <cell r="V90" t="e">
            <v>#DIV/0!</v>
          </cell>
          <cell r="W90"/>
          <cell r="X90" t="e">
            <v>#DIV/0!</v>
          </cell>
          <cell r="Y90" t="e">
            <v>#DIV/0!</v>
          </cell>
          <cell r="Z90" t="e">
            <v>#DIV/0!</v>
          </cell>
          <cell r="AA90"/>
          <cell r="AB90" t="e">
            <v>#DIV/0!</v>
          </cell>
          <cell r="AC90"/>
          <cell r="AD90" t="e">
            <v>#DIV/0!</v>
          </cell>
          <cell r="AE90"/>
          <cell r="AF90" t="e">
            <v>#DIV/0!</v>
          </cell>
          <cell r="AG90"/>
          <cell r="AH90" t="e">
            <v>#DIV/0!</v>
          </cell>
          <cell r="AI90"/>
          <cell r="AJ90" t="e">
            <v>#DIV/0!</v>
          </cell>
          <cell r="AK90"/>
          <cell r="AL90">
            <v>0</v>
          </cell>
        </row>
        <row r="91">
          <cell r="A91">
            <v>2043</v>
          </cell>
          <cell r="B91">
            <v>0</v>
          </cell>
          <cell r="C91"/>
          <cell r="D91" t="e">
            <v>#DIV/0!</v>
          </cell>
          <cell r="E91"/>
          <cell r="F91" t="e">
            <v>#DIV/0!</v>
          </cell>
          <cell r="G91"/>
          <cell r="H91">
            <v>0</v>
          </cell>
          <cell r="I91"/>
          <cell r="J91" t="e">
            <v>#DIV/0!</v>
          </cell>
          <cell r="K91"/>
          <cell r="L91" t="e">
            <v>#DIV/0!</v>
          </cell>
          <cell r="M91"/>
          <cell r="N91" t="e">
            <v>#DIV/0!</v>
          </cell>
          <cell r="O91"/>
          <cell r="P91" t="e">
            <v>#DIV/0!</v>
          </cell>
          <cell r="Q91"/>
          <cell r="R91" t="e">
            <v>#DIV/0!</v>
          </cell>
          <cell r="S91"/>
          <cell r="T91" t="e">
            <v>#DIV/0!</v>
          </cell>
          <cell r="U91"/>
          <cell r="V91" t="e">
            <v>#DIV/0!</v>
          </cell>
          <cell r="W91"/>
          <cell r="X91" t="e">
            <v>#DIV/0!</v>
          </cell>
          <cell r="Y91" t="e">
            <v>#DIV/0!</v>
          </cell>
          <cell r="Z91" t="e">
            <v>#DIV/0!</v>
          </cell>
          <cell r="AA91"/>
          <cell r="AB91" t="e">
            <v>#DIV/0!</v>
          </cell>
          <cell r="AC91"/>
          <cell r="AD91" t="e">
            <v>#DIV/0!</v>
          </cell>
          <cell r="AE91"/>
          <cell r="AF91" t="e">
            <v>#DIV/0!</v>
          </cell>
          <cell r="AG91"/>
          <cell r="AH91" t="e">
            <v>#DIV/0!</v>
          </cell>
          <cell r="AI91"/>
          <cell r="AJ91" t="e">
            <v>#DIV/0!</v>
          </cell>
          <cell r="AK91"/>
          <cell r="AL91">
            <v>0</v>
          </cell>
        </row>
        <row r="92">
          <cell r="A92">
            <v>2044</v>
          </cell>
          <cell r="B92">
            <v>0</v>
          </cell>
          <cell r="C92"/>
          <cell r="D92" t="e">
            <v>#DIV/0!</v>
          </cell>
          <cell r="E92"/>
          <cell r="F92" t="e">
            <v>#DIV/0!</v>
          </cell>
          <cell r="G92"/>
          <cell r="H92">
            <v>0</v>
          </cell>
          <cell r="I92"/>
          <cell r="J92" t="e">
            <v>#DIV/0!</v>
          </cell>
          <cell r="K92"/>
          <cell r="L92" t="e">
            <v>#DIV/0!</v>
          </cell>
          <cell r="M92"/>
          <cell r="N92" t="e">
            <v>#DIV/0!</v>
          </cell>
          <cell r="O92"/>
          <cell r="P92" t="e">
            <v>#DIV/0!</v>
          </cell>
          <cell r="Q92"/>
          <cell r="R92" t="e">
            <v>#DIV/0!</v>
          </cell>
          <cell r="S92"/>
          <cell r="T92" t="e">
            <v>#DIV/0!</v>
          </cell>
          <cell r="U92"/>
          <cell r="V92" t="e">
            <v>#DIV/0!</v>
          </cell>
          <cell r="W92"/>
          <cell r="X92" t="e">
            <v>#DIV/0!</v>
          </cell>
          <cell r="Y92" t="e">
            <v>#DIV/0!</v>
          </cell>
          <cell r="Z92" t="e">
            <v>#DIV/0!</v>
          </cell>
          <cell r="AA92"/>
          <cell r="AB92" t="e">
            <v>#DIV/0!</v>
          </cell>
          <cell r="AC92"/>
          <cell r="AD92" t="e">
            <v>#DIV/0!</v>
          </cell>
          <cell r="AE92"/>
          <cell r="AF92" t="e">
            <v>#DIV/0!</v>
          </cell>
          <cell r="AG92"/>
          <cell r="AH92" t="e">
            <v>#DIV/0!</v>
          </cell>
          <cell r="AI92"/>
          <cell r="AJ92" t="e">
            <v>#DIV/0!</v>
          </cell>
          <cell r="AK92"/>
          <cell r="AL92">
            <v>0</v>
          </cell>
        </row>
        <row r="93">
          <cell r="A93">
            <v>2045</v>
          </cell>
          <cell r="B93">
            <v>0</v>
          </cell>
          <cell r="C93"/>
          <cell r="D93" t="e">
            <v>#DIV/0!</v>
          </cell>
          <cell r="E93"/>
          <cell r="F93" t="e">
            <v>#DIV/0!</v>
          </cell>
          <cell r="G93"/>
          <cell r="H93">
            <v>0</v>
          </cell>
          <cell r="I93"/>
          <cell r="J93" t="e">
            <v>#DIV/0!</v>
          </cell>
          <cell r="K93"/>
          <cell r="L93" t="e">
            <v>#DIV/0!</v>
          </cell>
          <cell r="M93"/>
          <cell r="N93" t="e">
            <v>#DIV/0!</v>
          </cell>
          <cell r="O93"/>
          <cell r="P93" t="e">
            <v>#DIV/0!</v>
          </cell>
          <cell r="Q93"/>
          <cell r="R93" t="e">
            <v>#DIV/0!</v>
          </cell>
          <cell r="S93"/>
          <cell r="T93" t="e">
            <v>#DIV/0!</v>
          </cell>
          <cell r="U93"/>
          <cell r="V93" t="e">
            <v>#DIV/0!</v>
          </cell>
          <cell r="W93"/>
          <cell r="X93" t="e">
            <v>#DIV/0!</v>
          </cell>
          <cell r="Y93" t="e">
            <v>#DIV/0!</v>
          </cell>
          <cell r="Z93" t="e">
            <v>#DIV/0!</v>
          </cell>
          <cell r="AA93"/>
          <cell r="AB93" t="e">
            <v>#DIV/0!</v>
          </cell>
          <cell r="AC93"/>
          <cell r="AD93" t="e">
            <v>#DIV/0!</v>
          </cell>
          <cell r="AE93"/>
          <cell r="AF93" t="e">
            <v>#DIV/0!</v>
          </cell>
          <cell r="AG93"/>
          <cell r="AH93" t="e">
            <v>#DIV/0!</v>
          </cell>
          <cell r="AI93"/>
          <cell r="AJ93" t="e">
            <v>#DIV/0!</v>
          </cell>
          <cell r="AK93"/>
          <cell r="AL93">
            <v>0</v>
          </cell>
        </row>
        <row r="94">
          <cell r="A94">
            <v>2046</v>
          </cell>
          <cell r="B94">
            <v>0</v>
          </cell>
          <cell r="C94"/>
          <cell r="D94" t="e">
            <v>#DIV/0!</v>
          </cell>
          <cell r="E94"/>
          <cell r="F94" t="e">
            <v>#DIV/0!</v>
          </cell>
          <cell r="G94"/>
          <cell r="H94">
            <v>0</v>
          </cell>
          <cell r="I94"/>
          <cell r="J94" t="e">
            <v>#DIV/0!</v>
          </cell>
          <cell r="K94"/>
          <cell r="L94" t="e">
            <v>#DIV/0!</v>
          </cell>
          <cell r="M94"/>
          <cell r="N94" t="e">
            <v>#DIV/0!</v>
          </cell>
          <cell r="O94"/>
          <cell r="P94" t="e">
            <v>#DIV/0!</v>
          </cell>
          <cell r="Q94"/>
          <cell r="R94" t="e">
            <v>#DIV/0!</v>
          </cell>
          <cell r="S94"/>
          <cell r="T94" t="e">
            <v>#DIV/0!</v>
          </cell>
          <cell r="U94"/>
          <cell r="V94" t="e">
            <v>#DIV/0!</v>
          </cell>
          <cell r="W94"/>
          <cell r="X94" t="e">
            <v>#DIV/0!</v>
          </cell>
          <cell r="Y94" t="e">
            <v>#DIV/0!</v>
          </cell>
          <cell r="Z94" t="e">
            <v>#DIV/0!</v>
          </cell>
          <cell r="AA94"/>
          <cell r="AB94" t="e">
            <v>#DIV/0!</v>
          </cell>
          <cell r="AC94"/>
          <cell r="AD94" t="e">
            <v>#DIV/0!</v>
          </cell>
          <cell r="AE94"/>
          <cell r="AF94" t="e">
            <v>#DIV/0!</v>
          </cell>
          <cell r="AG94"/>
          <cell r="AH94" t="e">
            <v>#DIV/0!</v>
          </cell>
          <cell r="AI94"/>
          <cell r="AJ94" t="e">
            <v>#DIV/0!</v>
          </cell>
          <cell r="AK94"/>
          <cell r="AL94">
            <v>0</v>
          </cell>
        </row>
        <row r="95">
          <cell r="A95">
            <v>2047</v>
          </cell>
          <cell r="B95">
            <v>0</v>
          </cell>
          <cell r="C95"/>
          <cell r="D95" t="e">
            <v>#DIV/0!</v>
          </cell>
          <cell r="E95"/>
          <cell r="F95" t="e">
            <v>#DIV/0!</v>
          </cell>
          <cell r="G95"/>
          <cell r="H95">
            <v>0</v>
          </cell>
          <cell r="I95"/>
          <cell r="J95" t="e">
            <v>#DIV/0!</v>
          </cell>
          <cell r="K95"/>
          <cell r="L95" t="e">
            <v>#DIV/0!</v>
          </cell>
          <cell r="M95"/>
          <cell r="N95" t="e">
            <v>#DIV/0!</v>
          </cell>
          <cell r="O95"/>
          <cell r="P95" t="e">
            <v>#DIV/0!</v>
          </cell>
          <cell r="Q95"/>
          <cell r="R95" t="e">
            <v>#DIV/0!</v>
          </cell>
          <cell r="S95"/>
          <cell r="T95" t="e">
            <v>#DIV/0!</v>
          </cell>
          <cell r="U95"/>
          <cell r="V95" t="e">
            <v>#DIV/0!</v>
          </cell>
          <cell r="W95"/>
          <cell r="X95" t="e">
            <v>#DIV/0!</v>
          </cell>
          <cell r="Y95" t="e">
            <v>#DIV/0!</v>
          </cell>
          <cell r="Z95" t="e">
            <v>#DIV/0!</v>
          </cell>
          <cell r="AA95"/>
          <cell r="AB95" t="e">
            <v>#DIV/0!</v>
          </cell>
          <cell r="AC95"/>
          <cell r="AD95" t="e">
            <v>#DIV/0!</v>
          </cell>
          <cell r="AE95"/>
          <cell r="AF95" t="e">
            <v>#DIV/0!</v>
          </cell>
          <cell r="AG95"/>
          <cell r="AH95" t="e">
            <v>#DIV/0!</v>
          </cell>
          <cell r="AI95"/>
          <cell r="AJ95" t="e">
            <v>#DIV/0!</v>
          </cell>
          <cell r="AK95"/>
          <cell r="AL95">
            <v>0</v>
          </cell>
        </row>
        <row r="96">
          <cell r="A96">
            <v>2048</v>
          </cell>
          <cell r="B96">
            <v>0</v>
          </cell>
          <cell r="C96"/>
          <cell r="D96" t="e">
            <v>#DIV/0!</v>
          </cell>
          <cell r="E96"/>
          <cell r="F96" t="e">
            <v>#DIV/0!</v>
          </cell>
          <cell r="G96"/>
          <cell r="H96">
            <v>0</v>
          </cell>
          <cell r="I96"/>
          <cell r="J96" t="e">
            <v>#DIV/0!</v>
          </cell>
          <cell r="K96"/>
          <cell r="L96" t="e">
            <v>#DIV/0!</v>
          </cell>
          <cell r="M96"/>
          <cell r="N96" t="e">
            <v>#DIV/0!</v>
          </cell>
          <cell r="O96"/>
          <cell r="P96" t="e">
            <v>#DIV/0!</v>
          </cell>
          <cell r="Q96"/>
          <cell r="R96" t="e">
            <v>#DIV/0!</v>
          </cell>
          <cell r="S96"/>
          <cell r="T96" t="e">
            <v>#DIV/0!</v>
          </cell>
          <cell r="U96"/>
          <cell r="V96" t="e">
            <v>#DIV/0!</v>
          </cell>
          <cell r="W96"/>
          <cell r="X96" t="e">
            <v>#DIV/0!</v>
          </cell>
          <cell r="Y96" t="e">
            <v>#DIV/0!</v>
          </cell>
          <cell r="Z96" t="e">
            <v>#DIV/0!</v>
          </cell>
          <cell r="AA96"/>
          <cell r="AB96" t="e">
            <v>#DIV/0!</v>
          </cell>
          <cell r="AC96"/>
          <cell r="AD96" t="e">
            <v>#DIV/0!</v>
          </cell>
          <cell r="AE96"/>
          <cell r="AF96" t="e">
            <v>#DIV/0!</v>
          </cell>
          <cell r="AG96"/>
          <cell r="AH96" t="e">
            <v>#DIV/0!</v>
          </cell>
          <cell r="AI96"/>
          <cell r="AJ96" t="e">
            <v>#DIV/0!</v>
          </cell>
          <cell r="AK96"/>
          <cell r="AL96">
            <v>0</v>
          </cell>
        </row>
        <row r="97">
          <cell r="A97">
            <v>2049</v>
          </cell>
          <cell r="B97">
            <v>0</v>
          </cell>
          <cell r="C97"/>
          <cell r="D97" t="e">
            <v>#DIV/0!</v>
          </cell>
          <cell r="E97"/>
          <cell r="F97" t="e">
            <v>#DIV/0!</v>
          </cell>
          <cell r="G97"/>
          <cell r="H97">
            <v>0</v>
          </cell>
          <cell r="I97"/>
          <cell r="J97" t="e">
            <v>#DIV/0!</v>
          </cell>
          <cell r="K97"/>
          <cell r="L97" t="e">
            <v>#DIV/0!</v>
          </cell>
          <cell r="M97"/>
          <cell r="N97" t="e">
            <v>#DIV/0!</v>
          </cell>
          <cell r="O97"/>
          <cell r="P97" t="e">
            <v>#DIV/0!</v>
          </cell>
          <cell r="Q97"/>
          <cell r="R97" t="e">
            <v>#DIV/0!</v>
          </cell>
          <cell r="S97"/>
          <cell r="T97" t="e">
            <v>#DIV/0!</v>
          </cell>
          <cell r="U97"/>
          <cell r="V97" t="e">
            <v>#DIV/0!</v>
          </cell>
          <cell r="W97"/>
          <cell r="X97" t="e">
            <v>#DIV/0!</v>
          </cell>
          <cell r="Y97" t="e">
            <v>#DIV/0!</v>
          </cell>
          <cell r="Z97" t="e">
            <v>#DIV/0!</v>
          </cell>
          <cell r="AA97"/>
          <cell r="AB97" t="e">
            <v>#DIV/0!</v>
          </cell>
          <cell r="AC97"/>
          <cell r="AD97" t="e">
            <v>#DIV/0!</v>
          </cell>
          <cell r="AE97"/>
          <cell r="AF97" t="e">
            <v>#DIV/0!</v>
          </cell>
          <cell r="AG97"/>
          <cell r="AH97" t="e">
            <v>#DIV/0!</v>
          </cell>
          <cell r="AI97"/>
          <cell r="AJ97" t="e">
            <v>#DIV/0!</v>
          </cell>
          <cell r="AK97"/>
          <cell r="AL97">
            <v>0</v>
          </cell>
        </row>
        <row r="98">
          <cell r="A98">
            <v>2050</v>
          </cell>
          <cell r="B98">
            <v>0</v>
          </cell>
          <cell r="C98"/>
          <cell r="D98" t="e">
            <v>#DIV/0!</v>
          </cell>
          <cell r="E98"/>
          <cell r="F98" t="e">
            <v>#DIV/0!</v>
          </cell>
          <cell r="G98"/>
          <cell r="H98">
            <v>0</v>
          </cell>
          <cell r="I98"/>
          <cell r="J98" t="e">
            <v>#DIV/0!</v>
          </cell>
          <cell r="K98"/>
          <cell r="L98" t="e">
            <v>#DIV/0!</v>
          </cell>
          <cell r="M98"/>
          <cell r="N98" t="e">
            <v>#DIV/0!</v>
          </cell>
          <cell r="O98"/>
          <cell r="P98" t="e">
            <v>#DIV/0!</v>
          </cell>
          <cell r="Q98"/>
          <cell r="R98" t="e">
            <v>#DIV/0!</v>
          </cell>
          <cell r="S98"/>
          <cell r="T98" t="e">
            <v>#DIV/0!</v>
          </cell>
          <cell r="U98"/>
          <cell r="V98" t="e">
            <v>#DIV/0!</v>
          </cell>
          <cell r="W98"/>
          <cell r="X98" t="e">
            <v>#DIV/0!</v>
          </cell>
          <cell r="Y98" t="e">
            <v>#DIV/0!</v>
          </cell>
          <cell r="Z98" t="e">
            <v>#DIV/0!</v>
          </cell>
          <cell r="AA98"/>
          <cell r="AB98" t="e">
            <v>#DIV/0!</v>
          </cell>
          <cell r="AC98"/>
          <cell r="AD98" t="e">
            <v>#DIV/0!</v>
          </cell>
          <cell r="AE98"/>
          <cell r="AF98" t="e">
            <v>#DIV/0!</v>
          </cell>
          <cell r="AG98"/>
          <cell r="AH98" t="e">
            <v>#DIV/0!</v>
          </cell>
          <cell r="AI98"/>
          <cell r="AJ98" t="e">
            <v>#DIV/0!</v>
          </cell>
          <cell r="AK98"/>
          <cell r="AL98">
            <v>0</v>
          </cell>
        </row>
        <row r="99">
          <cell r="A99">
            <v>2051</v>
          </cell>
          <cell r="B99">
            <v>0</v>
          </cell>
          <cell r="C99"/>
          <cell r="D99" t="e">
            <v>#DIV/0!</v>
          </cell>
          <cell r="E99"/>
          <cell r="F99" t="e">
            <v>#DIV/0!</v>
          </cell>
          <cell r="G99"/>
          <cell r="H99">
            <v>0</v>
          </cell>
          <cell r="I99"/>
          <cell r="J99" t="e">
            <v>#DIV/0!</v>
          </cell>
          <cell r="K99"/>
          <cell r="L99" t="e">
            <v>#DIV/0!</v>
          </cell>
          <cell r="M99"/>
          <cell r="N99" t="e">
            <v>#DIV/0!</v>
          </cell>
          <cell r="O99"/>
          <cell r="P99" t="e">
            <v>#DIV/0!</v>
          </cell>
          <cell r="Q99"/>
          <cell r="R99" t="e">
            <v>#DIV/0!</v>
          </cell>
          <cell r="S99"/>
          <cell r="T99" t="e">
            <v>#DIV/0!</v>
          </cell>
          <cell r="U99"/>
          <cell r="V99" t="e">
            <v>#DIV/0!</v>
          </cell>
          <cell r="W99"/>
          <cell r="X99" t="e">
            <v>#DIV/0!</v>
          </cell>
          <cell r="Y99" t="e">
            <v>#DIV/0!</v>
          </cell>
          <cell r="Z99" t="e">
            <v>#DIV/0!</v>
          </cell>
          <cell r="AA99"/>
          <cell r="AB99" t="e">
            <v>#DIV/0!</v>
          </cell>
          <cell r="AC99"/>
          <cell r="AD99" t="e">
            <v>#DIV/0!</v>
          </cell>
          <cell r="AE99"/>
          <cell r="AF99" t="e">
            <v>#DIV/0!</v>
          </cell>
          <cell r="AG99"/>
          <cell r="AH99" t="e">
            <v>#DIV/0!</v>
          </cell>
          <cell r="AI99"/>
          <cell r="AJ99" t="e">
            <v>#DIV/0!</v>
          </cell>
          <cell r="AK99"/>
          <cell r="AL99">
            <v>0</v>
          </cell>
        </row>
        <row r="100">
          <cell r="A100"/>
          <cell r="B100"/>
          <cell r="C100"/>
          <cell r="D100"/>
          <cell r="E100"/>
          <cell r="F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cell r="AF100"/>
          <cell r="AG100"/>
          <cell r="AH100"/>
          <cell r="AI100"/>
          <cell r="AJ100"/>
          <cell r="AK100"/>
          <cell r="AL100"/>
        </row>
      </sheetData>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A"/>
      <sheetName val="Supplemental Table 1"/>
    </sheetNames>
    <sheetDataSet>
      <sheetData sheetId="0">
        <row r="8">
          <cell r="C8">
            <v>2023</v>
          </cell>
        </row>
        <row r="9">
          <cell r="C9">
            <v>2024</v>
          </cell>
        </row>
        <row r="13">
          <cell r="C13">
            <v>2028</v>
          </cell>
        </row>
        <row r="18">
          <cell r="C18">
            <v>2033</v>
          </cell>
        </row>
      </sheetData>
      <sheetData sheetId="1">
        <row r="3">
          <cell r="C3">
            <v>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Index"/>
      <sheetName val="Deficit"/>
      <sheetName val="Baseline"/>
      <sheetName val="Baseline Outlays"/>
      <sheetName val=" Maj Categories - Outlays"/>
      <sheetName val="Disc BA Growth - Base"/>
      <sheetName val="Disc Outlays By Cat"/>
      <sheetName val="NonDefDisc Funding Gwth by Func"/>
      <sheetName val="DefDisc Funding Grwth x AgeBu"/>
      <sheetName val="KeyProjections"/>
      <sheetName val="Disc Options"/>
      <sheetName val="OMBComp"/>
      <sheetName val="rev"/>
      <sheetName val="outlays"/>
      <sheetName val="int"/>
      <sheetName val="OffReceipts"/>
      <sheetName val="Disc Caps"/>
      <sheetName val="Disc Emerg"/>
      <sheetName val="Baseline Adj'd for TimingShifts"/>
      <sheetName val="Baseline Adj'd for Timing"/>
      <sheetName val="Disc Timing"/>
      <sheetName val="Timing Table"/>
    </sheetNames>
    <sheetDataSet>
      <sheetData sheetId="0">
        <row r="21">
          <cell r="C21">
            <v>2022</v>
          </cell>
        </row>
        <row r="22">
          <cell r="C22">
            <v>2023</v>
          </cell>
        </row>
        <row r="23">
          <cell r="C23">
            <v>2024</v>
          </cell>
        </row>
        <row r="24">
          <cell r="C24">
            <v>2025</v>
          </cell>
        </row>
        <row r="25">
          <cell r="C25">
            <v>2026</v>
          </cell>
        </row>
        <row r="26">
          <cell r="C26">
            <v>2027</v>
          </cell>
        </row>
        <row r="27">
          <cell r="C27">
            <v>2028</v>
          </cell>
        </row>
        <row r="28">
          <cell r="C28">
            <v>2029</v>
          </cell>
        </row>
        <row r="29">
          <cell r="C29">
            <v>2030</v>
          </cell>
        </row>
        <row r="30">
          <cell r="C30">
            <v>2031</v>
          </cell>
        </row>
        <row r="31">
          <cell r="C31">
            <v>2032</v>
          </cell>
        </row>
        <row r="32">
          <cell r="C32">
            <v>2033</v>
          </cell>
        </row>
        <row r="36">
          <cell r="C36" t="str">
            <v>2024-2028</v>
          </cell>
        </row>
        <row r="37">
          <cell r="C37" t="str">
            <v>2024-2033</v>
          </cell>
        </row>
        <row r="40">
          <cell r="C40" t="str">
            <v>May</v>
          </cell>
        </row>
        <row r="41">
          <cell r="C41" t="str">
            <v>May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AdjDeficit"/>
      <sheetName val="Baseline Adj'd for Timing"/>
      <sheetName val="Disc Outlays By Cat"/>
      <sheetName val="Disc Timing"/>
      <sheetName val="Timing Table"/>
      <sheetName val="AdjTable 3-1"/>
      <sheetName val="AdjMajorCategories"/>
      <sheetName val="KeyProjections"/>
    </sheetNames>
    <sheetDataSet>
      <sheetData sheetId="0">
        <row r="20">
          <cell r="C20">
            <v>2022</v>
          </cell>
        </row>
        <row r="21">
          <cell r="C21">
            <v>2023</v>
          </cell>
        </row>
        <row r="22">
          <cell r="C22">
            <v>2024</v>
          </cell>
        </row>
        <row r="23">
          <cell r="C23">
            <v>2025</v>
          </cell>
        </row>
        <row r="24">
          <cell r="C24">
            <v>2026</v>
          </cell>
        </row>
        <row r="25">
          <cell r="C25">
            <v>2027</v>
          </cell>
        </row>
        <row r="26">
          <cell r="C26">
            <v>2028</v>
          </cell>
        </row>
        <row r="27">
          <cell r="C27">
            <v>2029</v>
          </cell>
        </row>
        <row r="28">
          <cell r="C28">
            <v>2030</v>
          </cell>
        </row>
        <row r="29">
          <cell r="C29">
            <v>2031</v>
          </cell>
        </row>
        <row r="30">
          <cell r="C30">
            <v>2032</v>
          </cell>
        </row>
        <row r="31">
          <cell r="C31">
            <v>2033</v>
          </cell>
        </row>
        <row r="35">
          <cell r="C35" t="str">
            <v>2024-2028</v>
          </cell>
        </row>
        <row r="36">
          <cell r="C36" t="str">
            <v>2024-2033</v>
          </cell>
        </row>
      </sheetData>
      <sheetData sheetId="1">
        <row r="8">
          <cell r="E8">
            <v>2632145</v>
          </cell>
        </row>
      </sheetData>
      <sheetData sheetId="2">
        <row r="40">
          <cell r="D40">
            <v>-1375.3890000000004</v>
          </cell>
        </row>
      </sheetData>
      <sheetData sheetId="3">
        <row r="12">
          <cell r="B12">
            <v>4896.1189999999997</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otherOtherMand"/>
      <sheetName val="Pub Table"/>
      <sheetName val="Pub Table (Adjusted)"/>
      <sheetName val="Pct change"/>
      <sheetName val="GDP"/>
      <sheetName val="CY change (Adj)"/>
    </sheetNames>
    <sheetDataSet>
      <sheetData sheetId="0">
        <row r="9">
          <cell r="C9">
            <v>2022</v>
          </cell>
        </row>
        <row r="10">
          <cell r="C10">
            <v>2023</v>
          </cell>
        </row>
        <row r="11">
          <cell r="C11">
            <v>2024</v>
          </cell>
        </row>
        <row r="12">
          <cell r="C12">
            <v>2025</v>
          </cell>
        </row>
        <row r="13">
          <cell r="C13">
            <v>2026</v>
          </cell>
        </row>
        <row r="14">
          <cell r="C14">
            <v>2027</v>
          </cell>
        </row>
        <row r="15">
          <cell r="C15">
            <v>2028</v>
          </cell>
        </row>
        <row r="16">
          <cell r="C16">
            <v>2029</v>
          </cell>
        </row>
        <row r="17">
          <cell r="C17">
            <v>2030</v>
          </cell>
        </row>
        <row r="18">
          <cell r="C18">
            <v>2031</v>
          </cell>
        </row>
        <row r="19">
          <cell r="C19">
            <v>2032</v>
          </cell>
        </row>
        <row r="20">
          <cell r="C20">
            <v>2033</v>
          </cell>
        </row>
      </sheetData>
      <sheetData sheetId="1">
        <row r="6">
          <cell r="B6">
            <v>1069804</v>
          </cell>
        </row>
      </sheetData>
      <sheetData sheetId="2"/>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nDefDisc Funding Gwth by Func"/>
      <sheetName val="Nondefense Funding Growth"/>
      <sheetName val="Defense Funding Growth"/>
      <sheetName val="Emergency Funding Growth"/>
      <sheetName val="Disc Caps"/>
      <sheetName val="Disc Emerg"/>
      <sheetName val="Baseline Adj'd for TimingShifts"/>
      <sheetName val="Baseline Adj'd for Timing"/>
      <sheetName val="Disc Timing"/>
      <sheetName val="Timing Table"/>
    </sheetNames>
    <sheetDataSet>
      <sheetData sheetId="0">
        <row r="21">
          <cell r="C21">
            <v>2022</v>
          </cell>
        </row>
        <row r="22">
          <cell r="C22">
            <v>2023</v>
          </cell>
        </row>
        <row r="23">
          <cell r="C23">
            <v>2024</v>
          </cell>
        </row>
        <row r="24">
          <cell r="C24">
            <v>2025</v>
          </cell>
        </row>
        <row r="25">
          <cell r="C25">
            <v>2026</v>
          </cell>
        </row>
        <row r="26">
          <cell r="C26">
            <v>2027</v>
          </cell>
        </row>
        <row r="27">
          <cell r="C27">
            <v>2028</v>
          </cell>
        </row>
        <row r="28">
          <cell r="C28">
            <v>2029</v>
          </cell>
        </row>
        <row r="29">
          <cell r="C29">
            <v>2030</v>
          </cell>
        </row>
        <row r="30">
          <cell r="C30">
            <v>2031</v>
          </cell>
        </row>
        <row r="31">
          <cell r="C31">
            <v>2032</v>
          </cell>
        </row>
        <row r="32">
          <cell r="C32">
            <v>2033</v>
          </cell>
        </row>
        <row r="36">
          <cell r="C36" t="str">
            <v>2024-2028</v>
          </cell>
        </row>
        <row r="37">
          <cell r="C37" t="str">
            <v>2024-2033</v>
          </cell>
        </row>
      </sheetData>
      <sheetData sheetId="1">
        <row r="44">
          <cell r="E44">
            <v>816270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cbo.gov/publication/5884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www.cbo.gov/publication/58848"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bo.gov/publication/58848"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cbo.gov/publication/58848"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cbo.gov/publication/58848"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cbo.gov/publication/58848"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bo.gov/publication/58848"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cbo.gov/publication/58848"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8848"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cbo.gov/publication/58848"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cbo.gov/publication/5884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cbo.gov/publication/58848"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884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cbo.gov/publication/58848"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www.cbo.gov/publication/58848"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cbo.gov/publication/5884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9011B-4FAE-4E51-9DAC-69073EAF5F7E}">
  <sheetPr codeName="Sheet24">
    <pageSetUpPr fitToPage="1"/>
  </sheetPr>
  <dimension ref="A1:Q57"/>
  <sheetViews>
    <sheetView zoomScaleNormal="100" workbookViewId="0">
      <selection activeCell="D25" sqref="D25"/>
    </sheetView>
  </sheetViews>
  <sheetFormatPr baseColWidth="10" defaultColWidth="9.7109375" defaultRowHeight="15" customHeight="1"/>
  <cols>
    <col min="1" max="1" width="19.140625" style="28" customWidth="1"/>
    <col min="2" max="13" width="7.7109375" style="28" customWidth="1"/>
    <col min="14" max="15" width="8.7109375" style="28" customWidth="1"/>
    <col min="16" max="16384" width="9.7109375" style="28"/>
  </cols>
  <sheetData>
    <row r="1" spans="1:17" ht="30" customHeight="1">
      <c r="A1" s="316" t="s">
        <v>40</v>
      </c>
      <c r="B1" s="316"/>
      <c r="C1" s="316"/>
      <c r="D1" s="316"/>
      <c r="E1" s="316"/>
      <c r="F1" s="316"/>
      <c r="G1" s="316"/>
      <c r="H1" s="316"/>
      <c r="I1" s="316"/>
      <c r="J1" s="316"/>
      <c r="K1" s="316"/>
      <c r="L1" s="316"/>
      <c r="M1" s="316"/>
      <c r="N1" s="316"/>
      <c r="O1" s="316"/>
      <c r="P1" s="27"/>
      <c r="Q1" s="27"/>
    </row>
    <row r="2" spans="1:17" ht="15" customHeight="1">
      <c r="A2" s="29"/>
      <c r="B2" s="30"/>
      <c r="C2" s="30"/>
      <c r="D2" s="30"/>
      <c r="E2" s="27"/>
      <c r="F2" s="27"/>
      <c r="G2" s="27"/>
      <c r="H2" s="27"/>
      <c r="I2" s="27"/>
      <c r="J2" s="27"/>
      <c r="K2" s="27"/>
      <c r="L2" s="27"/>
      <c r="M2" s="27"/>
      <c r="N2" s="27"/>
      <c r="O2" s="27"/>
      <c r="P2" s="27"/>
      <c r="Q2" s="27"/>
    </row>
    <row r="3" spans="1:17" ht="15" customHeight="1">
      <c r="A3" s="29"/>
      <c r="B3" s="30"/>
      <c r="C3" s="30"/>
      <c r="D3" s="30"/>
      <c r="E3" s="27"/>
      <c r="F3" s="27"/>
      <c r="G3" s="27"/>
      <c r="H3" s="27"/>
      <c r="I3" s="27"/>
      <c r="J3" s="27"/>
      <c r="K3" s="27"/>
      <c r="L3" s="27"/>
      <c r="M3" s="27"/>
      <c r="N3" s="317" t="s">
        <v>6</v>
      </c>
      <c r="O3" s="317"/>
      <c r="P3" s="27"/>
      <c r="Q3" s="27"/>
    </row>
    <row r="4" spans="1:17" ht="14.25" customHeight="1">
      <c r="A4" s="29"/>
      <c r="B4" s="31" t="s">
        <v>41</v>
      </c>
      <c r="C4" s="30"/>
      <c r="D4" s="30"/>
      <c r="E4" s="27"/>
      <c r="F4" s="27"/>
      <c r="G4" s="27"/>
      <c r="H4" s="27"/>
      <c r="I4" s="27"/>
      <c r="J4" s="27"/>
      <c r="K4" s="27"/>
      <c r="L4" s="27"/>
      <c r="M4" s="27"/>
      <c r="N4" s="32">
        <v>-2024</v>
      </c>
      <c r="O4" s="33">
        <v>-2024</v>
      </c>
      <c r="P4" s="27"/>
      <c r="Q4" s="27"/>
    </row>
    <row r="5" spans="1:17" ht="15" customHeight="1">
      <c r="A5" s="34"/>
      <c r="B5" s="35">
        <v>2022</v>
      </c>
      <c r="C5" s="35">
        <v>2023</v>
      </c>
      <c r="D5" s="35">
        <v>2024</v>
      </c>
      <c r="E5" s="35">
        <v>2025</v>
      </c>
      <c r="F5" s="35">
        <v>2026</v>
      </c>
      <c r="G5" s="35">
        <v>2027</v>
      </c>
      <c r="H5" s="35">
        <v>2028</v>
      </c>
      <c r="I5" s="35">
        <v>2029</v>
      </c>
      <c r="J5" s="35">
        <v>2030</v>
      </c>
      <c r="K5" s="35">
        <v>2031</v>
      </c>
      <c r="L5" s="35">
        <v>2032</v>
      </c>
      <c r="M5" s="35">
        <v>2033</v>
      </c>
      <c r="N5" s="35">
        <v>2028</v>
      </c>
      <c r="O5" s="35">
        <v>2033</v>
      </c>
    </row>
    <row r="6" spans="1:17" ht="15" customHeight="1">
      <c r="A6" s="318" t="s">
        <v>42</v>
      </c>
      <c r="B6" s="318"/>
      <c r="C6" s="318"/>
      <c r="D6" s="318"/>
      <c r="E6" s="318"/>
      <c r="F6" s="318"/>
      <c r="G6" s="318"/>
      <c r="H6" s="318"/>
      <c r="I6" s="318"/>
      <c r="J6" s="318"/>
      <c r="K6" s="318"/>
      <c r="L6" s="318"/>
      <c r="M6" s="318"/>
      <c r="N6" s="318"/>
      <c r="O6" s="318"/>
    </row>
    <row r="7" spans="1:17" ht="15" customHeight="1">
      <c r="A7" s="28" t="s">
        <v>43</v>
      </c>
      <c r="B7" s="36"/>
      <c r="C7" s="36"/>
      <c r="D7" s="36"/>
      <c r="E7" s="37"/>
      <c r="F7" s="37"/>
      <c r="G7" s="37"/>
      <c r="H7" s="37"/>
      <c r="I7" s="37"/>
      <c r="J7" s="37"/>
      <c r="K7" s="38"/>
    </row>
    <row r="8" spans="1:17" ht="15" customHeight="1">
      <c r="A8" s="39" t="s">
        <v>44</v>
      </c>
      <c r="B8" s="40">
        <v>2632.145</v>
      </c>
      <c r="C8" s="40">
        <v>2522.7190000000001</v>
      </c>
      <c r="D8" s="40">
        <v>2467.0259999999998</v>
      </c>
      <c r="E8" s="40">
        <v>2510.951</v>
      </c>
      <c r="F8" s="40">
        <v>2764.1120000000001</v>
      </c>
      <c r="G8" s="40">
        <v>3017.8339999999998</v>
      </c>
      <c r="H8" s="40">
        <v>3121.471</v>
      </c>
      <c r="I8" s="40">
        <v>3246.0479999999998</v>
      </c>
      <c r="J8" s="40">
        <v>3377.4830000000002</v>
      </c>
      <c r="K8" s="40">
        <v>3514.779</v>
      </c>
      <c r="L8" s="40">
        <v>3649.5810000000001</v>
      </c>
      <c r="M8" s="40">
        <v>3803.0410000000002</v>
      </c>
      <c r="N8" s="40">
        <v>13881.394</v>
      </c>
      <c r="O8" s="40">
        <v>31472.326000000001</v>
      </c>
    </row>
    <row r="9" spans="1:17" ht="15" customHeight="1">
      <c r="A9" s="39" t="s">
        <v>45</v>
      </c>
      <c r="B9" s="40">
        <v>1483.5260000000001</v>
      </c>
      <c r="C9" s="40">
        <v>1562.308</v>
      </c>
      <c r="D9" s="40">
        <v>1632.9190000000001</v>
      </c>
      <c r="E9" s="40">
        <v>1702.7950000000001</v>
      </c>
      <c r="F9" s="40">
        <v>1778.4079999999999</v>
      </c>
      <c r="G9" s="40">
        <v>1849.482</v>
      </c>
      <c r="H9" s="40">
        <v>1920.4159999999999</v>
      </c>
      <c r="I9" s="40">
        <v>1993.2159999999999</v>
      </c>
      <c r="J9" s="40">
        <v>2068.1619999999998</v>
      </c>
      <c r="K9" s="40">
        <v>2146.652</v>
      </c>
      <c r="L9" s="40">
        <v>2226.1680000000001</v>
      </c>
      <c r="M9" s="40">
        <v>2306.5329999999999</v>
      </c>
      <c r="N9" s="40">
        <v>8884.02</v>
      </c>
      <c r="O9" s="40">
        <v>19624.751</v>
      </c>
    </row>
    <row r="10" spans="1:17" ht="15" customHeight="1">
      <c r="A10" s="39" t="s">
        <v>46</v>
      </c>
      <c r="B10" s="40">
        <v>424.86700000000002</v>
      </c>
      <c r="C10" s="40">
        <v>475.38</v>
      </c>
      <c r="D10" s="40">
        <v>478.517</v>
      </c>
      <c r="E10" s="40">
        <v>488.59100000000001</v>
      </c>
      <c r="F10" s="40">
        <v>494.54199999999997</v>
      </c>
      <c r="G10" s="40">
        <v>494.27699999999999</v>
      </c>
      <c r="H10" s="40">
        <v>505.666</v>
      </c>
      <c r="I10" s="40">
        <v>514.1</v>
      </c>
      <c r="J10" s="40">
        <v>520.36</v>
      </c>
      <c r="K10" s="40">
        <v>526.91200000000003</v>
      </c>
      <c r="L10" s="40">
        <v>527.173</v>
      </c>
      <c r="M10" s="40">
        <v>539.30700000000002</v>
      </c>
      <c r="N10" s="40">
        <v>2461.5929999999998</v>
      </c>
      <c r="O10" s="40">
        <v>5089.4449999999997</v>
      </c>
    </row>
    <row r="11" spans="1:17" ht="15" customHeight="1">
      <c r="A11" s="39" t="s">
        <v>33</v>
      </c>
      <c r="B11" s="41">
        <v>355.58100000000002</v>
      </c>
      <c r="C11" s="41">
        <v>251.26499999999999</v>
      </c>
      <c r="D11" s="41">
        <v>259.96899999999999</v>
      </c>
      <c r="E11" s="41">
        <v>264.053</v>
      </c>
      <c r="F11" s="41">
        <v>272.80200000000002</v>
      </c>
      <c r="G11" s="41">
        <v>292.99599999999998</v>
      </c>
      <c r="H11" s="41">
        <v>368.69299999999998</v>
      </c>
      <c r="I11" s="41">
        <v>385.65800000000002</v>
      </c>
      <c r="J11" s="41">
        <v>398.149</v>
      </c>
      <c r="K11" s="41">
        <v>414.47899999999998</v>
      </c>
      <c r="L11" s="41">
        <v>434.58100000000002</v>
      </c>
      <c r="M11" s="41">
        <v>448.84899999999999</v>
      </c>
      <c r="N11" s="41">
        <v>1458.5129999999999</v>
      </c>
      <c r="O11" s="41">
        <v>3540.2289999999998</v>
      </c>
    </row>
    <row r="12" spans="1:17" ht="15" customHeight="1">
      <c r="A12" s="42" t="s">
        <v>6</v>
      </c>
      <c r="B12" s="43">
        <v>4896.1189999999997</v>
      </c>
      <c r="C12" s="43">
        <v>4811.6719999999996</v>
      </c>
      <c r="D12" s="43">
        <v>4838.4309999999996</v>
      </c>
      <c r="E12" s="43">
        <v>4966.3900000000003</v>
      </c>
      <c r="F12" s="43">
        <v>5309.8639999999996</v>
      </c>
      <c r="G12" s="43">
        <v>5654.5889999999999</v>
      </c>
      <c r="H12" s="43">
        <v>5916.2460000000001</v>
      </c>
      <c r="I12" s="43">
        <v>6139.0219999999999</v>
      </c>
      <c r="J12" s="43">
        <v>6364.1540000000005</v>
      </c>
      <c r="K12" s="43">
        <v>6602.8220000000001</v>
      </c>
      <c r="L12" s="43">
        <v>6837.5029999999997</v>
      </c>
      <c r="M12" s="43">
        <v>7097.73</v>
      </c>
      <c r="N12" s="43">
        <v>26685.52</v>
      </c>
      <c r="O12" s="43">
        <v>59726.750999999997</v>
      </c>
    </row>
    <row r="13" spans="1:17" ht="15" customHeight="1">
      <c r="A13" s="44" t="s">
        <v>47</v>
      </c>
      <c r="B13" s="40">
        <v>3830.1439999999998</v>
      </c>
      <c r="C13" s="40">
        <v>3678.433</v>
      </c>
      <c r="D13" s="40">
        <v>3642.886</v>
      </c>
      <c r="E13" s="40">
        <v>3710.9369999999999</v>
      </c>
      <c r="F13" s="40">
        <v>3998.6489999999999</v>
      </c>
      <c r="G13" s="40">
        <v>4291.5839999999998</v>
      </c>
      <c r="H13" s="40">
        <v>4501.1959999999999</v>
      </c>
      <c r="I13" s="40">
        <v>4670.9780000000001</v>
      </c>
      <c r="J13" s="40">
        <v>4841.9210000000003</v>
      </c>
      <c r="K13" s="40">
        <v>5023.2529999999997</v>
      </c>
      <c r="L13" s="40">
        <v>5200.1869999999999</v>
      </c>
      <c r="M13" s="40">
        <v>5402.3779999999997</v>
      </c>
      <c r="N13" s="40">
        <v>20145.252</v>
      </c>
      <c r="O13" s="40">
        <v>45283.968999999997</v>
      </c>
    </row>
    <row r="14" spans="1:17" ht="15" customHeight="1">
      <c r="A14" s="44" t="s">
        <v>48</v>
      </c>
      <c r="B14" s="40">
        <v>1065.9749999999999</v>
      </c>
      <c r="C14" s="40">
        <v>1133.239</v>
      </c>
      <c r="D14" s="40">
        <v>1195.5450000000001</v>
      </c>
      <c r="E14" s="40">
        <v>1255.453</v>
      </c>
      <c r="F14" s="40">
        <v>1311.2149999999999</v>
      </c>
      <c r="G14" s="40">
        <v>1363.0050000000001</v>
      </c>
      <c r="H14" s="40">
        <v>1415.05</v>
      </c>
      <c r="I14" s="40">
        <v>1468.0440000000001</v>
      </c>
      <c r="J14" s="40">
        <v>1522.2329999999999</v>
      </c>
      <c r="K14" s="40">
        <v>1579.569</v>
      </c>
      <c r="L14" s="40">
        <v>1637.316</v>
      </c>
      <c r="M14" s="40">
        <v>1695.3520000000001</v>
      </c>
      <c r="N14" s="40">
        <v>6540.268</v>
      </c>
      <c r="O14" s="40">
        <v>14442.781999999999</v>
      </c>
    </row>
    <row r="15" spans="1:17" ht="26.25" customHeight="1">
      <c r="A15" s="28" t="s">
        <v>49</v>
      </c>
      <c r="B15" s="33"/>
      <c r="C15" s="33"/>
      <c r="D15" s="33"/>
      <c r="E15" s="45"/>
      <c r="F15" s="45"/>
      <c r="G15" s="45"/>
      <c r="H15" s="45"/>
      <c r="I15" s="45"/>
      <c r="J15" s="45"/>
      <c r="K15" s="46"/>
      <c r="L15" s="33"/>
      <c r="M15" s="33"/>
      <c r="N15" s="33"/>
      <c r="O15" s="33"/>
    </row>
    <row r="16" spans="1:17" ht="15" customHeight="1">
      <c r="A16" s="39" t="s">
        <v>50</v>
      </c>
      <c r="B16" s="40">
        <v>4134.7269999999999</v>
      </c>
      <c r="C16" s="40">
        <v>3840.3519999999999</v>
      </c>
      <c r="D16" s="40">
        <v>3811.7730000000001</v>
      </c>
      <c r="E16" s="40">
        <v>3994.623</v>
      </c>
      <c r="F16" s="40">
        <v>4192.6099999999997</v>
      </c>
      <c r="G16" s="40">
        <v>4395.08</v>
      </c>
      <c r="H16" s="40">
        <v>4731.3999999999996</v>
      </c>
      <c r="I16" s="40">
        <v>4755.973</v>
      </c>
      <c r="J16" s="40">
        <v>5114.9040000000005</v>
      </c>
      <c r="K16" s="40">
        <v>5391.2209999999995</v>
      </c>
      <c r="L16" s="40">
        <v>5664.7579999999998</v>
      </c>
      <c r="M16" s="40">
        <v>6139.52</v>
      </c>
      <c r="N16" s="40">
        <v>21125.486000000001</v>
      </c>
      <c r="O16" s="40">
        <v>48191.862000000001</v>
      </c>
    </row>
    <row r="17" spans="1:15" ht="15" customHeight="1">
      <c r="A17" s="39" t="s">
        <v>51</v>
      </c>
      <c r="B17" s="40">
        <v>1661.654</v>
      </c>
      <c r="C17" s="40">
        <v>1741.154</v>
      </c>
      <c r="D17" s="40">
        <v>1864.385</v>
      </c>
      <c r="E17" s="40">
        <v>1955.41</v>
      </c>
      <c r="F17" s="40">
        <v>2004.944</v>
      </c>
      <c r="G17" s="40">
        <v>2063.0630000000001</v>
      </c>
      <c r="H17" s="40">
        <v>2119.0239999999999</v>
      </c>
      <c r="I17" s="40">
        <v>2159.0770000000002</v>
      </c>
      <c r="J17" s="40">
        <v>2214.9989999999998</v>
      </c>
      <c r="K17" s="40">
        <v>2266.404</v>
      </c>
      <c r="L17" s="40">
        <v>2319.1660000000002</v>
      </c>
      <c r="M17" s="40">
        <v>2380.1819999999998</v>
      </c>
      <c r="N17" s="40">
        <v>10006.825999999999</v>
      </c>
      <c r="O17" s="40">
        <v>21346.653999999999</v>
      </c>
    </row>
    <row r="18" spans="1:15" ht="15" customHeight="1">
      <c r="A18" s="39" t="s">
        <v>52</v>
      </c>
      <c r="B18" s="41">
        <v>475.12700000000001</v>
      </c>
      <c r="C18" s="41">
        <v>639.91999999999996</v>
      </c>
      <c r="D18" s="41">
        <v>738.56100000000004</v>
      </c>
      <c r="E18" s="41">
        <v>768.64599999999996</v>
      </c>
      <c r="F18" s="41">
        <v>827.995</v>
      </c>
      <c r="G18" s="41">
        <v>902.726</v>
      </c>
      <c r="H18" s="41">
        <v>994.56799999999998</v>
      </c>
      <c r="I18" s="41">
        <v>1071.171</v>
      </c>
      <c r="J18" s="41">
        <v>1149.3030000000001</v>
      </c>
      <c r="K18" s="41">
        <v>1236.31</v>
      </c>
      <c r="L18" s="41">
        <v>1333.41</v>
      </c>
      <c r="M18" s="41">
        <v>1428.66</v>
      </c>
      <c r="N18" s="41">
        <v>4232.4960000000001</v>
      </c>
      <c r="O18" s="41">
        <v>10451.35</v>
      </c>
    </row>
    <row r="19" spans="1:15" ht="15" customHeight="1">
      <c r="A19" s="42" t="s">
        <v>6</v>
      </c>
      <c r="B19" s="43">
        <v>6271.5079999999998</v>
      </c>
      <c r="C19" s="43">
        <v>6221.4260000000004</v>
      </c>
      <c r="D19" s="43">
        <v>6414.7190000000001</v>
      </c>
      <c r="E19" s="43">
        <v>6718.6790000000001</v>
      </c>
      <c r="F19" s="43">
        <v>7025.549</v>
      </c>
      <c r="G19" s="43">
        <v>7360.8689999999997</v>
      </c>
      <c r="H19" s="43">
        <v>7844.9920000000002</v>
      </c>
      <c r="I19" s="43">
        <v>7986.2209999999995</v>
      </c>
      <c r="J19" s="43">
        <v>8479.2060000000001</v>
      </c>
      <c r="K19" s="43">
        <v>8893.9349999999995</v>
      </c>
      <c r="L19" s="43">
        <v>9317.3340000000007</v>
      </c>
      <c r="M19" s="43">
        <v>9948.3619999999992</v>
      </c>
      <c r="N19" s="43">
        <v>35364.807999999997</v>
      </c>
      <c r="O19" s="43">
        <v>79989.865999999995</v>
      </c>
    </row>
    <row r="20" spans="1:15" ht="15" customHeight="1">
      <c r="A20" s="44" t="s">
        <v>47</v>
      </c>
      <c r="B20" s="40">
        <v>5187.6850000000004</v>
      </c>
      <c r="C20" s="40">
        <v>5011.1409999999996</v>
      </c>
      <c r="D20" s="40">
        <v>5090.5010000000002</v>
      </c>
      <c r="E20" s="40">
        <v>5297.375</v>
      </c>
      <c r="F20" s="40">
        <v>5521.183</v>
      </c>
      <c r="G20" s="40">
        <v>5770.8789999999999</v>
      </c>
      <c r="H20" s="40">
        <v>6163.4859999999999</v>
      </c>
      <c r="I20" s="40">
        <v>6215.0039999999999</v>
      </c>
      <c r="J20" s="40">
        <v>6602.0720000000001</v>
      </c>
      <c r="K20" s="40">
        <v>6907.7780000000002</v>
      </c>
      <c r="L20" s="40">
        <v>7214.8959999999997</v>
      </c>
      <c r="M20" s="40">
        <v>7737.1850000000004</v>
      </c>
      <c r="N20" s="40">
        <v>27843.423999999999</v>
      </c>
      <c r="O20" s="40">
        <v>62520.358999999997</v>
      </c>
    </row>
    <row r="21" spans="1:15" ht="15" customHeight="1">
      <c r="A21" s="44" t="s">
        <v>48</v>
      </c>
      <c r="B21" s="40">
        <v>1083.8230000000001</v>
      </c>
      <c r="C21" s="40">
        <v>1210.2850000000001</v>
      </c>
      <c r="D21" s="40">
        <v>1324.2180000000001</v>
      </c>
      <c r="E21" s="40">
        <v>1421.3040000000001</v>
      </c>
      <c r="F21" s="40">
        <v>1504.366</v>
      </c>
      <c r="G21" s="40">
        <v>1589.99</v>
      </c>
      <c r="H21" s="40">
        <v>1681.5060000000001</v>
      </c>
      <c r="I21" s="40">
        <v>1771.2170000000001</v>
      </c>
      <c r="J21" s="40">
        <v>1877.134</v>
      </c>
      <c r="K21" s="40">
        <v>1986.1569999999999</v>
      </c>
      <c r="L21" s="40">
        <v>2102.4380000000001</v>
      </c>
      <c r="M21" s="40">
        <v>2211.1770000000001</v>
      </c>
      <c r="N21" s="40">
        <v>7521.384</v>
      </c>
      <c r="O21" s="40">
        <v>17469.507000000001</v>
      </c>
    </row>
    <row r="22" spans="1:15" ht="26.25" customHeight="1">
      <c r="A22" s="27" t="s">
        <v>53</v>
      </c>
      <c r="B22" s="43">
        <v>-1375.3889999999999</v>
      </c>
      <c r="C22" s="43">
        <v>-1409.7539999999999</v>
      </c>
      <c r="D22" s="43">
        <v>-1576.288</v>
      </c>
      <c r="E22" s="43">
        <v>-1752.289</v>
      </c>
      <c r="F22" s="43">
        <v>-1715.6849999999999</v>
      </c>
      <c r="G22" s="43">
        <v>-1706.28</v>
      </c>
      <c r="H22" s="43">
        <v>-1928.7460000000001</v>
      </c>
      <c r="I22" s="43">
        <v>-1847.1990000000001</v>
      </c>
      <c r="J22" s="43">
        <v>-2115.0520000000001</v>
      </c>
      <c r="K22" s="43">
        <v>-2291.1129999999998</v>
      </c>
      <c r="L22" s="43">
        <v>-2479.8310000000001</v>
      </c>
      <c r="M22" s="43">
        <v>-2850.6320000000001</v>
      </c>
      <c r="N22" s="43">
        <v>-8679.2880000000005</v>
      </c>
      <c r="O22" s="43">
        <v>-20263.115000000002</v>
      </c>
    </row>
    <row r="23" spans="1:15" ht="15" customHeight="1">
      <c r="A23" s="39" t="s">
        <v>47</v>
      </c>
      <c r="B23" s="40">
        <v>-1357.5409999999999</v>
      </c>
      <c r="C23" s="40">
        <v>-1332.7080000000001</v>
      </c>
      <c r="D23" s="40">
        <v>-1447.615</v>
      </c>
      <c r="E23" s="40">
        <v>-1586.4380000000001</v>
      </c>
      <c r="F23" s="40">
        <v>-1522.5340000000001</v>
      </c>
      <c r="G23" s="40">
        <v>-1479.2950000000001</v>
      </c>
      <c r="H23" s="40">
        <v>-1662.29</v>
      </c>
      <c r="I23" s="40">
        <v>-1544.0260000000001</v>
      </c>
      <c r="J23" s="40">
        <v>-1760.1510000000001</v>
      </c>
      <c r="K23" s="40">
        <v>-1884.5250000000001</v>
      </c>
      <c r="L23" s="40">
        <v>-2014.7090000000001</v>
      </c>
      <c r="M23" s="40">
        <v>-2334.8069999999998</v>
      </c>
      <c r="N23" s="40">
        <v>-7698.1719999999996</v>
      </c>
      <c r="O23" s="40">
        <v>-17236.39</v>
      </c>
    </row>
    <row r="24" spans="1:15" ht="15" customHeight="1">
      <c r="A24" s="39" t="s">
        <v>48</v>
      </c>
      <c r="B24" s="40">
        <v>-17.847999999999999</v>
      </c>
      <c r="C24" s="40">
        <v>-77.046000000000006</v>
      </c>
      <c r="D24" s="40">
        <v>-128.673</v>
      </c>
      <c r="E24" s="40">
        <v>-165.851</v>
      </c>
      <c r="F24" s="40">
        <v>-193.15100000000001</v>
      </c>
      <c r="G24" s="40">
        <v>-226.98500000000001</v>
      </c>
      <c r="H24" s="40">
        <v>-266.45600000000002</v>
      </c>
      <c r="I24" s="40">
        <v>-303.173</v>
      </c>
      <c r="J24" s="40">
        <v>-354.90100000000001</v>
      </c>
      <c r="K24" s="40">
        <v>-406.58800000000002</v>
      </c>
      <c r="L24" s="40">
        <v>-465.12200000000001</v>
      </c>
      <c r="M24" s="40">
        <v>-515.82500000000005</v>
      </c>
      <c r="N24" s="40">
        <v>-981.11599999999999</v>
      </c>
      <c r="O24" s="40">
        <v>-3026.7249999999999</v>
      </c>
    </row>
    <row r="25" spans="1:15" ht="26.25" customHeight="1">
      <c r="A25" s="28" t="s">
        <v>54</v>
      </c>
      <c r="B25" s="40">
        <v>-900.26199999999994</v>
      </c>
      <c r="C25" s="40">
        <v>-769.83399999999995</v>
      </c>
      <c r="D25" s="40">
        <v>-837.72699999999998</v>
      </c>
      <c r="E25" s="40">
        <v>-983.64300000000003</v>
      </c>
      <c r="F25" s="40">
        <v>-887.69</v>
      </c>
      <c r="G25" s="40">
        <v>-803.55399999999997</v>
      </c>
      <c r="H25" s="40">
        <v>-934.178</v>
      </c>
      <c r="I25" s="40">
        <v>-776.02800000000002</v>
      </c>
      <c r="J25" s="40">
        <v>-965.74900000000002</v>
      </c>
      <c r="K25" s="40">
        <v>-1054.8030000000001</v>
      </c>
      <c r="L25" s="40">
        <v>-1146.421</v>
      </c>
      <c r="M25" s="40">
        <v>-1421.972</v>
      </c>
      <c r="N25" s="40">
        <v>-4446.7920000000004</v>
      </c>
      <c r="O25" s="40">
        <v>-9811.7649999999994</v>
      </c>
    </row>
    <row r="26" spans="1:15" ht="26.25" customHeight="1">
      <c r="A26" s="28" t="s">
        <v>55</v>
      </c>
      <c r="B26" s="40">
        <v>24256.834999999999</v>
      </c>
      <c r="C26" s="40">
        <v>25716.118999999999</v>
      </c>
      <c r="D26" s="40">
        <v>27370.221000000001</v>
      </c>
      <c r="E26" s="40">
        <v>29214.106</v>
      </c>
      <c r="F26" s="40">
        <v>30926.754000000001</v>
      </c>
      <c r="G26" s="40">
        <v>32645.29</v>
      </c>
      <c r="H26" s="40">
        <v>34641.517999999996</v>
      </c>
      <c r="I26" s="40">
        <v>36405.991999999998</v>
      </c>
      <c r="J26" s="40">
        <v>38604.400999999998</v>
      </c>
      <c r="K26" s="40">
        <v>40944.701999999997</v>
      </c>
      <c r="L26" s="40">
        <v>43482.256999999998</v>
      </c>
      <c r="M26" s="40">
        <v>46445.334999999999</v>
      </c>
      <c r="N26" s="40" t="s">
        <v>56</v>
      </c>
      <c r="O26" s="40" t="s">
        <v>56</v>
      </c>
    </row>
    <row r="27" spans="1:15" s="27" customFormat="1" ht="26.25" customHeight="1">
      <c r="A27" s="27" t="s">
        <v>57</v>
      </c>
      <c r="B27" s="47"/>
      <c r="C27" s="47"/>
      <c r="D27" s="47"/>
      <c r="E27" s="48"/>
      <c r="F27" s="48"/>
      <c r="G27" s="48"/>
      <c r="H27" s="48"/>
      <c r="I27" s="48"/>
      <c r="J27" s="48"/>
      <c r="K27" s="49"/>
      <c r="L27" s="47"/>
      <c r="M27" s="47"/>
      <c r="N27" s="47"/>
      <c r="O27" s="47"/>
    </row>
    <row r="28" spans="1:15" ht="15" customHeight="1">
      <c r="A28" s="28" t="s">
        <v>58</v>
      </c>
      <c r="B28" s="40">
        <v>10.574999999999999</v>
      </c>
      <c r="C28" s="40">
        <v>0</v>
      </c>
      <c r="D28" s="40">
        <v>0</v>
      </c>
      <c r="E28" s="40">
        <v>0</v>
      </c>
      <c r="F28" s="40">
        <v>0</v>
      </c>
      <c r="G28" s="40">
        <v>0</v>
      </c>
      <c r="H28" s="40">
        <v>0</v>
      </c>
      <c r="I28" s="40">
        <v>0</v>
      </c>
      <c r="J28" s="40">
        <v>0</v>
      </c>
      <c r="K28" s="40">
        <v>0</v>
      </c>
      <c r="L28" s="40">
        <v>0</v>
      </c>
      <c r="M28" s="40">
        <v>0</v>
      </c>
      <c r="N28" s="40">
        <v>0</v>
      </c>
      <c r="O28" s="40">
        <v>0</v>
      </c>
    </row>
    <row r="29" spans="1:15" ht="27" customHeight="1">
      <c r="A29" s="319" t="s">
        <v>59</v>
      </c>
      <c r="B29" s="319"/>
      <c r="C29" s="319"/>
      <c r="D29" s="319"/>
      <c r="E29" s="319"/>
      <c r="F29" s="319"/>
      <c r="G29" s="319"/>
      <c r="H29" s="319"/>
      <c r="I29" s="319"/>
      <c r="J29" s="319"/>
      <c r="K29" s="319"/>
      <c r="L29" s="319"/>
      <c r="M29" s="319"/>
      <c r="N29" s="319"/>
      <c r="O29" s="319"/>
    </row>
    <row r="30" spans="1:15" ht="27" customHeight="1">
      <c r="A30" s="28" t="s">
        <v>43</v>
      </c>
      <c r="B30" s="50"/>
      <c r="C30" s="51"/>
      <c r="D30" s="36"/>
      <c r="E30" s="36"/>
      <c r="F30" s="36"/>
      <c r="G30" s="36"/>
      <c r="H30" s="36"/>
      <c r="I30" s="36"/>
      <c r="J30" s="36"/>
      <c r="K30" s="36"/>
      <c r="L30" s="36"/>
      <c r="M30" s="36"/>
      <c r="N30" s="36"/>
      <c r="O30" s="36"/>
    </row>
    <row r="31" spans="1:15" ht="15" customHeight="1">
      <c r="A31" s="39" t="s">
        <v>44</v>
      </c>
      <c r="B31" s="52">
        <v>24890.26</v>
      </c>
      <c r="C31" s="52" t="e">
        <f t="shared" ref="C31:O37" si="0">C8/C$28*100</f>
        <v>#DIV/0!</v>
      </c>
      <c r="D31" s="52" t="e">
        <f t="shared" si="0"/>
        <v>#DIV/0!</v>
      </c>
      <c r="E31" s="52" t="e">
        <f t="shared" si="0"/>
        <v>#DIV/0!</v>
      </c>
      <c r="F31" s="52" t="e">
        <f t="shared" si="0"/>
        <v>#DIV/0!</v>
      </c>
      <c r="G31" s="52" t="e">
        <f t="shared" si="0"/>
        <v>#DIV/0!</v>
      </c>
      <c r="H31" s="52" t="e">
        <f t="shared" si="0"/>
        <v>#DIV/0!</v>
      </c>
      <c r="I31" s="52" t="e">
        <f t="shared" si="0"/>
        <v>#DIV/0!</v>
      </c>
      <c r="J31" s="52" t="e">
        <f t="shared" si="0"/>
        <v>#DIV/0!</v>
      </c>
      <c r="K31" s="52" t="e">
        <f t="shared" si="0"/>
        <v>#DIV/0!</v>
      </c>
      <c r="L31" s="52" t="e">
        <f t="shared" si="0"/>
        <v>#DIV/0!</v>
      </c>
      <c r="M31" s="52" t="e">
        <f t="shared" si="0"/>
        <v>#DIV/0!</v>
      </c>
      <c r="N31" s="52" t="e">
        <f t="shared" si="0"/>
        <v>#DIV/0!</v>
      </c>
      <c r="O31" s="52" t="e">
        <f t="shared" si="0"/>
        <v>#DIV/0!</v>
      </c>
    </row>
    <row r="32" spans="1:15" ht="15" customHeight="1">
      <c r="A32" s="39" t="s">
        <v>45</v>
      </c>
      <c r="B32" s="52">
        <v>14028.615</v>
      </c>
      <c r="C32" s="52" t="e">
        <f t="shared" si="0"/>
        <v>#DIV/0!</v>
      </c>
      <c r="D32" s="52" t="e">
        <f t="shared" si="0"/>
        <v>#DIV/0!</v>
      </c>
      <c r="E32" s="52" t="e">
        <f t="shared" si="0"/>
        <v>#DIV/0!</v>
      </c>
      <c r="F32" s="52" t="e">
        <f t="shared" si="0"/>
        <v>#DIV/0!</v>
      </c>
      <c r="G32" s="52" t="e">
        <f t="shared" si="0"/>
        <v>#DIV/0!</v>
      </c>
      <c r="H32" s="52" t="e">
        <f t="shared" si="0"/>
        <v>#DIV/0!</v>
      </c>
      <c r="I32" s="52" t="e">
        <f t="shared" si="0"/>
        <v>#DIV/0!</v>
      </c>
      <c r="J32" s="52" t="e">
        <f t="shared" si="0"/>
        <v>#DIV/0!</v>
      </c>
      <c r="K32" s="52" t="e">
        <f t="shared" si="0"/>
        <v>#DIV/0!</v>
      </c>
      <c r="L32" s="52" t="e">
        <f t="shared" si="0"/>
        <v>#DIV/0!</v>
      </c>
      <c r="M32" s="52" t="e">
        <f t="shared" si="0"/>
        <v>#DIV/0!</v>
      </c>
      <c r="N32" s="52" t="e">
        <f t="shared" si="0"/>
        <v>#DIV/0!</v>
      </c>
      <c r="O32" s="52" t="e">
        <f t="shared" si="0"/>
        <v>#DIV/0!</v>
      </c>
    </row>
    <row r="33" spans="1:15" ht="15" customHeight="1">
      <c r="A33" s="39" t="s">
        <v>46</v>
      </c>
      <c r="B33" s="52">
        <v>4017.6550000000002</v>
      </c>
      <c r="C33" s="52" t="e">
        <f t="shared" si="0"/>
        <v>#DIV/0!</v>
      </c>
      <c r="D33" s="52" t="e">
        <f t="shared" si="0"/>
        <v>#DIV/0!</v>
      </c>
      <c r="E33" s="52" t="e">
        <f t="shared" si="0"/>
        <v>#DIV/0!</v>
      </c>
      <c r="F33" s="52" t="e">
        <f t="shared" si="0"/>
        <v>#DIV/0!</v>
      </c>
      <c r="G33" s="52" t="e">
        <f t="shared" si="0"/>
        <v>#DIV/0!</v>
      </c>
      <c r="H33" s="52" t="e">
        <f t="shared" si="0"/>
        <v>#DIV/0!</v>
      </c>
      <c r="I33" s="52" t="e">
        <f t="shared" si="0"/>
        <v>#DIV/0!</v>
      </c>
      <c r="J33" s="52" t="e">
        <f t="shared" si="0"/>
        <v>#DIV/0!</v>
      </c>
      <c r="K33" s="52" t="e">
        <f t="shared" si="0"/>
        <v>#DIV/0!</v>
      </c>
      <c r="L33" s="52" t="e">
        <f t="shared" si="0"/>
        <v>#DIV/0!</v>
      </c>
      <c r="M33" s="52" t="e">
        <f t="shared" si="0"/>
        <v>#DIV/0!</v>
      </c>
      <c r="N33" s="52" t="e">
        <f t="shared" si="0"/>
        <v>#DIV/0!</v>
      </c>
      <c r="O33" s="52" t="e">
        <f t="shared" si="0"/>
        <v>#DIV/0!</v>
      </c>
    </row>
    <row r="34" spans="1:15" ht="15" customHeight="1">
      <c r="A34" s="39" t="s">
        <v>33</v>
      </c>
      <c r="B34" s="53">
        <v>3362.4679999999998</v>
      </c>
      <c r="C34" s="53" t="e">
        <f t="shared" si="0"/>
        <v>#DIV/0!</v>
      </c>
      <c r="D34" s="53" t="e">
        <f t="shared" si="0"/>
        <v>#DIV/0!</v>
      </c>
      <c r="E34" s="53" t="e">
        <f t="shared" si="0"/>
        <v>#DIV/0!</v>
      </c>
      <c r="F34" s="53" t="e">
        <f t="shared" si="0"/>
        <v>#DIV/0!</v>
      </c>
      <c r="G34" s="53" t="e">
        <f t="shared" si="0"/>
        <v>#DIV/0!</v>
      </c>
      <c r="H34" s="53" t="e">
        <f t="shared" si="0"/>
        <v>#DIV/0!</v>
      </c>
      <c r="I34" s="53" t="e">
        <f t="shared" si="0"/>
        <v>#DIV/0!</v>
      </c>
      <c r="J34" s="53" t="e">
        <f t="shared" si="0"/>
        <v>#DIV/0!</v>
      </c>
      <c r="K34" s="53" t="e">
        <f t="shared" si="0"/>
        <v>#DIV/0!</v>
      </c>
      <c r="L34" s="53" t="e">
        <f t="shared" si="0"/>
        <v>#DIV/0!</v>
      </c>
      <c r="M34" s="53" t="e">
        <f t="shared" si="0"/>
        <v>#DIV/0!</v>
      </c>
      <c r="N34" s="53" t="e">
        <f t="shared" si="0"/>
        <v>#DIV/0!</v>
      </c>
      <c r="O34" s="53" t="e">
        <f t="shared" si="0"/>
        <v>#DIV/0!</v>
      </c>
    </row>
    <row r="35" spans="1:15" ht="15" customHeight="1">
      <c r="A35" s="42" t="s">
        <v>6</v>
      </c>
      <c r="B35" s="54">
        <v>46298.998</v>
      </c>
      <c r="C35" s="54" t="e">
        <f t="shared" si="0"/>
        <v>#DIV/0!</v>
      </c>
      <c r="D35" s="54" t="e">
        <f t="shared" si="0"/>
        <v>#DIV/0!</v>
      </c>
      <c r="E35" s="54" t="e">
        <f t="shared" si="0"/>
        <v>#DIV/0!</v>
      </c>
      <c r="F35" s="54" t="e">
        <f t="shared" si="0"/>
        <v>#DIV/0!</v>
      </c>
      <c r="G35" s="54" t="e">
        <f t="shared" si="0"/>
        <v>#DIV/0!</v>
      </c>
      <c r="H35" s="54" t="e">
        <f t="shared" si="0"/>
        <v>#DIV/0!</v>
      </c>
      <c r="I35" s="54" t="e">
        <f t="shared" si="0"/>
        <v>#DIV/0!</v>
      </c>
      <c r="J35" s="54" t="e">
        <f t="shared" si="0"/>
        <v>#DIV/0!</v>
      </c>
      <c r="K35" s="54" t="e">
        <f t="shared" si="0"/>
        <v>#DIV/0!</v>
      </c>
      <c r="L35" s="54" t="e">
        <f t="shared" si="0"/>
        <v>#DIV/0!</v>
      </c>
      <c r="M35" s="54" t="e">
        <f t="shared" si="0"/>
        <v>#DIV/0!</v>
      </c>
      <c r="N35" s="54" t="e">
        <f t="shared" si="0"/>
        <v>#DIV/0!</v>
      </c>
      <c r="O35" s="54" t="e">
        <f t="shared" si="0"/>
        <v>#DIV/0!</v>
      </c>
    </row>
    <row r="36" spans="1:15" ht="15" customHeight="1">
      <c r="A36" s="44" t="s">
        <v>47</v>
      </c>
      <c r="B36" s="52">
        <v>36218.856</v>
      </c>
      <c r="C36" s="52" t="e">
        <f t="shared" si="0"/>
        <v>#DIV/0!</v>
      </c>
      <c r="D36" s="52" t="e">
        <f t="shared" si="0"/>
        <v>#DIV/0!</v>
      </c>
      <c r="E36" s="52" t="e">
        <f t="shared" si="0"/>
        <v>#DIV/0!</v>
      </c>
      <c r="F36" s="52" t="e">
        <f t="shared" si="0"/>
        <v>#DIV/0!</v>
      </c>
      <c r="G36" s="52" t="e">
        <f t="shared" si="0"/>
        <v>#DIV/0!</v>
      </c>
      <c r="H36" s="52" t="e">
        <f t="shared" si="0"/>
        <v>#DIV/0!</v>
      </c>
      <c r="I36" s="52" t="e">
        <f t="shared" si="0"/>
        <v>#DIV/0!</v>
      </c>
      <c r="J36" s="52" t="e">
        <f t="shared" si="0"/>
        <v>#DIV/0!</v>
      </c>
      <c r="K36" s="52" t="e">
        <f t="shared" si="0"/>
        <v>#DIV/0!</v>
      </c>
      <c r="L36" s="52" t="e">
        <f t="shared" si="0"/>
        <v>#DIV/0!</v>
      </c>
      <c r="M36" s="52" t="e">
        <f t="shared" si="0"/>
        <v>#DIV/0!</v>
      </c>
      <c r="N36" s="52" t="e">
        <f t="shared" si="0"/>
        <v>#DIV/0!</v>
      </c>
      <c r="O36" s="52" t="e">
        <f t="shared" si="0"/>
        <v>#DIV/0!</v>
      </c>
    </row>
    <row r="37" spans="1:15" ht="15" customHeight="1">
      <c r="A37" s="44" t="s">
        <v>48</v>
      </c>
      <c r="B37" s="52">
        <v>10080.142</v>
      </c>
      <c r="C37" s="52" t="e">
        <f t="shared" si="0"/>
        <v>#DIV/0!</v>
      </c>
      <c r="D37" s="52" t="e">
        <f t="shared" si="0"/>
        <v>#DIV/0!</v>
      </c>
      <c r="E37" s="52" t="e">
        <f t="shared" si="0"/>
        <v>#DIV/0!</v>
      </c>
      <c r="F37" s="52" t="e">
        <f t="shared" si="0"/>
        <v>#DIV/0!</v>
      </c>
      <c r="G37" s="52" t="e">
        <f t="shared" si="0"/>
        <v>#DIV/0!</v>
      </c>
      <c r="H37" s="52" t="e">
        <f t="shared" si="0"/>
        <v>#DIV/0!</v>
      </c>
      <c r="I37" s="52" t="e">
        <f t="shared" si="0"/>
        <v>#DIV/0!</v>
      </c>
      <c r="J37" s="52" t="e">
        <f t="shared" si="0"/>
        <v>#DIV/0!</v>
      </c>
      <c r="K37" s="52" t="e">
        <f t="shared" si="0"/>
        <v>#DIV/0!</v>
      </c>
      <c r="L37" s="52" t="e">
        <f t="shared" si="0"/>
        <v>#DIV/0!</v>
      </c>
      <c r="M37" s="52" t="e">
        <f t="shared" si="0"/>
        <v>#DIV/0!</v>
      </c>
      <c r="N37" s="52" t="e">
        <f t="shared" si="0"/>
        <v>#DIV/0!</v>
      </c>
      <c r="O37" s="52" t="e">
        <f t="shared" si="0"/>
        <v>#DIV/0!</v>
      </c>
    </row>
    <row r="38" spans="1:15" ht="27" customHeight="1">
      <c r="A38" s="28" t="s">
        <v>49</v>
      </c>
      <c r="B38" s="33"/>
      <c r="C38" s="33"/>
      <c r="D38" s="33"/>
      <c r="E38" s="33"/>
      <c r="F38" s="33"/>
      <c r="G38" s="33"/>
      <c r="H38" s="33"/>
      <c r="I38" s="33"/>
      <c r="J38" s="33"/>
      <c r="K38" s="33"/>
      <c r="L38" s="33"/>
      <c r="M38" s="33"/>
      <c r="N38" s="33"/>
      <c r="O38" s="33"/>
    </row>
    <row r="39" spans="1:15" ht="15" customHeight="1">
      <c r="A39" s="39" t="s">
        <v>50</v>
      </c>
      <c r="B39" s="52">
        <v>39099.072999999997</v>
      </c>
      <c r="C39" s="52" t="e">
        <f t="shared" ref="C39:O49" si="1">C16/C$28*100</f>
        <v>#DIV/0!</v>
      </c>
      <c r="D39" s="52" t="e">
        <f t="shared" si="1"/>
        <v>#DIV/0!</v>
      </c>
      <c r="E39" s="52" t="e">
        <f t="shared" si="1"/>
        <v>#DIV/0!</v>
      </c>
      <c r="F39" s="52" t="e">
        <f t="shared" si="1"/>
        <v>#DIV/0!</v>
      </c>
      <c r="G39" s="52" t="e">
        <f t="shared" si="1"/>
        <v>#DIV/0!</v>
      </c>
      <c r="H39" s="52" t="e">
        <f t="shared" si="1"/>
        <v>#DIV/0!</v>
      </c>
      <c r="I39" s="52" t="e">
        <f t="shared" si="1"/>
        <v>#DIV/0!</v>
      </c>
      <c r="J39" s="52" t="e">
        <f t="shared" si="1"/>
        <v>#DIV/0!</v>
      </c>
      <c r="K39" s="52" t="e">
        <f t="shared" si="1"/>
        <v>#DIV/0!</v>
      </c>
      <c r="L39" s="52" t="e">
        <f t="shared" si="1"/>
        <v>#DIV/0!</v>
      </c>
      <c r="M39" s="52" t="e">
        <f t="shared" si="1"/>
        <v>#DIV/0!</v>
      </c>
      <c r="N39" s="52" t="e">
        <f t="shared" si="1"/>
        <v>#DIV/0!</v>
      </c>
      <c r="O39" s="52" t="e">
        <f t="shared" si="1"/>
        <v>#DIV/0!</v>
      </c>
    </row>
    <row r="40" spans="1:15" ht="15" customHeight="1">
      <c r="A40" s="39" t="s">
        <v>51</v>
      </c>
      <c r="B40" s="52">
        <v>15713.04</v>
      </c>
      <c r="C40" s="52" t="e">
        <f t="shared" si="1"/>
        <v>#DIV/0!</v>
      </c>
      <c r="D40" s="52" t="e">
        <f t="shared" si="1"/>
        <v>#DIV/0!</v>
      </c>
      <c r="E40" s="52" t="e">
        <f t="shared" si="1"/>
        <v>#DIV/0!</v>
      </c>
      <c r="F40" s="52" t="e">
        <f t="shared" si="1"/>
        <v>#DIV/0!</v>
      </c>
      <c r="G40" s="52" t="e">
        <f t="shared" si="1"/>
        <v>#DIV/0!</v>
      </c>
      <c r="H40" s="52" t="e">
        <f t="shared" si="1"/>
        <v>#DIV/0!</v>
      </c>
      <c r="I40" s="52" t="e">
        <f t="shared" si="1"/>
        <v>#DIV/0!</v>
      </c>
      <c r="J40" s="52" t="e">
        <f t="shared" si="1"/>
        <v>#DIV/0!</v>
      </c>
      <c r="K40" s="52" t="e">
        <f t="shared" si="1"/>
        <v>#DIV/0!</v>
      </c>
      <c r="L40" s="52" t="e">
        <f t="shared" si="1"/>
        <v>#DIV/0!</v>
      </c>
      <c r="M40" s="52" t="e">
        <f t="shared" si="1"/>
        <v>#DIV/0!</v>
      </c>
      <c r="N40" s="52" t="e">
        <f t="shared" si="1"/>
        <v>#DIV/0!</v>
      </c>
      <c r="O40" s="52" t="e">
        <f t="shared" si="1"/>
        <v>#DIV/0!</v>
      </c>
    </row>
    <row r="41" spans="1:15" ht="15" customHeight="1">
      <c r="A41" s="39" t="s">
        <v>52</v>
      </c>
      <c r="B41" s="53">
        <v>4492.9269999999997</v>
      </c>
      <c r="C41" s="53" t="e">
        <f t="shared" si="1"/>
        <v>#DIV/0!</v>
      </c>
      <c r="D41" s="53" t="e">
        <f t="shared" si="1"/>
        <v>#DIV/0!</v>
      </c>
      <c r="E41" s="53" t="e">
        <f t="shared" si="1"/>
        <v>#DIV/0!</v>
      </c>
      <c r="F41" s="53" t="e">
        <f t="shared" si="1"/>
        <v>#DIV/0!</v>
      </c>
      <c r="G41" s="53" t="e">
        <f t="shared" si="1"/>
        <v>#DIV/0!</v>
      </c>
      <c r="H41" s="53" t="e">
        <f t="shared" si="1"/>
        <v>#DIV/0!</v>
      </c>
      <c r="I41" s="53" t="e">
        <f t="shared" si="1"/>
        <v>#DIV/0!</v>
      </c>
      <c r="J41" s="53" t="e">
        <f t="shared" si="1"/>
        <v>#DIV/0!</v>
      </c>
      <c r="K41" s="53" t="e">
        <f t="shared" si="1"/>
        <v>#DIV/0!</v>
      </c>
      <c r="L41" s="53" t="e">
        <f t="shared" si="1"/>
        <v>#DIV/0!</v>
      </c>
      <c r="M41" s="53" t="e">
        <f t="shared" si="1"/>
        <v>#DIV/0!</v>
      </c>
      <c r="N41" s="53" t="e">
        <f t="shared" si="1"/>
        <v>#DIV/0!</v>
      </c>
      <c r="O41" s="53" t="e">
        <f t="shared" si="1"/>
        <v>#DIV/0!</v>
      </c>
    </row>
    <row r="42" spans="1:15" ht="15" customHeight="1">
      <c r="A42" s="42" t="s">
        <v>6</v>
      </c>
      <c r="B42" s="54">
        <v>59305.04</v>
      </c>
      <c r="C42" s="54" t="e">
        <f t="shared" si="1"/>
        <v>#DIV/0!</v>
      </c>
      <c r="D42" s="54" t="e">
        <f t="shared" si="1"/>
        <v>#DIV/0!</v>
      </c>
      <c r="E42" s="54" t="e">
        <f t="shared" si="1"/>
        <v>#DIV/0!</v>
      </c>
      <c r="F42" s="54" t="e">
        <f t="shared" si="1"/>
        <v>#DIV/0!</v>
      </c>
      <c r="G42" s="54" t="e">
        <f t="shared" si="1"/>
        <v>#DIV/0!</v>
      </c>
      <c r="H42" s="54" t="e">
        <f t="shared" si="1"/>
        <v>#DIV/0!</v>
      </c>
      <c r="I42" s="54" t="e">
        <f t="shared" si="1"/>
        <v>#DIV/0!</v>
      </c>
      <c r="J42" s="54" t="e">
        <f t="shared" si="1"/>
        <v>#DIV/0!</v>
      </c>
      <c r="K42" s="54" t="e">
        <f t="shared" si="1"/>
        <v>#DIV/0!</v>
      </c>
      <c r="L42" s="54" t="e">
        <f t="shared" si="1"/>
        <v>#DIV/0!</v>
      </c>
      <c r="M42" s="54" t="e">
        <f t="shared" si="1"/>
        <v>#DIV/0!</v>
      </c>
      <c r="N42" s="54" t="e">
        <f t="shared" si="1"/>
        <v>#DIV/0!</v>
      </c>
      <c r="O42" s="54" t="e">
        <f t="shared" si="1"/>
        <v>#DIV/0!</v>
      </c>
    </row>
    <row r="43" spans="1:15" ht="15" customHeight="1">
      <c r="A43" s="44" t="s">
        <v>47</v>
      </c>
      <c r="B43" s="52">
        <v>49056.123</v>
      </c>
      <c r="C43" s="52" t="e">
        <f t="shared" si="1"/>
        <v>#DIV/0!</v>
      </c>
      <c r="D43" s="52" t="e">
        <f t="shared" si="1"/>
        <v>#DIV/0!</v>
      </c>
      <c r="E43" s="52" t="e">
        <f t="shared" si="1"/>
        <v>#DIV/0!</v>
      </c>
      <c r="F43" s="52" t="e">
        <f t="shared" si="1"/>
        <v>#DIV/0!</v>
      </c>
      <c r="G43" s="52" t="e">
        <f t="shared" si="1"/>
        <v>#DIV/0!</v>
      </c>
      <c r="H43" s="52" t="e">
        <f t="shared" si="1"/>
        <v>#DIV/0!</v>
      </c>
      <c r="I43" s="52" t="e">
        <f t="shared" si="1"/>
        <v>#DIV/0!</v>
      </c>
      <c r="J43" s="52" t="e">
        <f t="shared" si="1"/>
        <v>#DIV/0!</v>
      </c>
      <c r="K43" s="52" t="e">
        <f t="shared" si="1"/>
        <v>#DIV/0!</v>
      </c>
      <c r="L43" s="52" t="e">
        <f t="shared" si="1"/>
        <v>#DIV/0!</v>
      </c>
      <c r="M43" s="52" t="e">
        <f t="shared" si="1"/>
        <v>#DIV/0!</v>
      </c>
      <c r="N43" s="52" t="e">
        <f t="shared" si="1"/>
        <v>#DIV/0!</v>
      </c>
      <c r="O43" s="52" t="e">
        <f t="shared" si="1"/>
        <v>#DIV/0!</v>
      </c>
    </row>
    <row r="44" spans="1:15" ht="15" customHeight="1">
      <c r="A44" s="44" t="s">
        <v>48</v>
      </c>
      <c r="B44" s="52">
        <v>10248.916999999999</v>
      </c>
      <c r="C44" s="52" t="e">
        <f t="shared" si="1"/>
        <v>#DIV/0!</v>
      </c>
      <c r="D44" s="52" t="e">
        <f t="shared" si="1"/>
        <v>#DIV/0!</v>
      </c>
      <c r="E44" s="52" t="e">
        <f t="shared" si="1"/>
        <v>#DIV/0!</v>
      </c>
      <c r="F44" s="52" t="e">
        <f t="shared" si="1"/>
        <v>#DIV/0!</v>
      </c>
      <c r="G44" s="52" t="e">
        <f t="shared" si="1"/>
        <v>#DIV/0!</v>
      </c>
      <c r="H44" s="52" t="e">
        <f t="shared" si="1"/>
        <v>#DIV/0!</v>
      </c>
      <c r="I44" s="52" t="e">
        <f t="shared" si="1"/>
        <v>#DIV/0!</v>
      </c>
      <c r="J44" s="52" t="e">
        <f t="shared" si="1"/>
        <v>#DIV/0!</v>
      </c>
      <c r="K44" s="52" t="e">
        <f t="shared" si="1"/>
        <v>#DIV/0!</v>
      </c>
      <c r="L44" s="52" t="e">
        <f t="shared" si="1"/>
        <v>#DIV/0!</v>
      </c>
      <c r="M44" s="52" t="e">
        <f t="shared" si="1"/>
        <v>#DIV/0!</v>
      </c>
      <c r="N44" s="52" t="e">
        <f t="shared" si="1"/>
        <v>#DIV/0!</v>
      </c>
      <c r="O44" s="52" t="e">
        <f t="shared" si="1"/>
        <v>#DIV/0!</v>
      </c>
    </row>
    <row r="45" spans="1:15" ht="27" customHeight="1">
      <c r="A45" s="27" t="s">
        <v>53</v>
      </c>
      <c r="B45" s="54">
        <v>-13006.043</v>
      </c>
      <c r="C45" s="54" t="e">
        <f t="shared" si="1"/>
        <v>#DIV/0!</v>
      </c>
      <c r="D45" s="54" t="e">
        <f t="shared" si="1"/>
        <v>#DIV/0!</v>
      </c>
      <c r="E45" s="54" t="e">
        <f t="shared" si="1"/>
        <v>#DIV/0!</v>
      </c>
      <c r="F45" s="54" t="e">
        <f t="shared" si="1"/>
        <v>#DIV/0!</v>
      </c>
      <c r="G45" s="54" t="e">
        <f t="shared" si="1"/>
        <v>#DIV/0!</v>
      </c>
      <c r="H45" s="54" t="e">
        <f t="shared" si="1"/>
        <v>#DIV/0!</v>
      </c>
      <c r="I45" s="54" t="e">
        <f t="shared" si="1"/>
        <v>#DIV/0!</v>
      </c>
      <c r="J45" s="54" t="e">
        <f t="shared" si="1"/>
        <v>#DIV/0!</v>
      </c>
      <c r="K45" s="54" t="e">
        <f t="shared" si="1"/>
        <v>#DIV/0!</v>
      </c>
      <c r="L45" s="54" t="e">
        <f t="shared" si="1"/>
        <v>#DIV/0!</v>
      </c>
      <c r="M45" s="54" t="e">
        <f t="shared" si="1"/>
        <v>#DIV/0!</v>
      </c>
      <c r="N45" s="54" t="e">
        <f t="shared" si="1"/>
        <v>#DIV/0!</v>
      </c>
      <c r="O45" s="54" t="e">
        <f t="shared" si="1"/>
        <v>#DIV/0!</v>
      </c>
    </row>
    <row r="46" spans="1:15" ht="15" customHeight="1">
      <c r="A46" s="39" t="s">
        <v>47</v>
      </c>
      <c r="B46" s="52">
        <v>-12837.267</v>
      </c>
      <c r="C46" s="52" t="e">
        <f t="shared" si="1"/>
        <v>#DIV/0!</v>
      </c>
      <c r="D46" s="52" t="e">
        <f t="shared" si="1"/>
        <v>#DIV/0!</v>
      </c>
      <c r="E46" s="52" t="e">
        <f t="shared" si="1"/>
        <v>#DIV/0!</v>
      </c>
      <c r="F46" s="52" t="e">
        <f t="shared" si="1"/>
        <v>#DIV/0!</v>
      </c>
      <c r="G46" s="52" t="e">
        <f t="shared" si="1"/>
        <v>#DIV/0!</v>
      </c>
      <c r="H46" s="52" t="e">
        <f t="shared" si="1"/>
        <v>#DIV/0!</v>
      </c>
      <c r="I46" s="52" t="e">
        <f t="shared" si="1"/>
        <v>#DIV/0!</v>
      </c>
      <c r="J46" s="52" t="e">
        <f t="shared" si="1"/>
        <v>#DIV/0!</v>
      </c>
      <c r="K46" s="52" t="e">
        <f t="shared" si="1"/>
        <v>#DIV/0!</v>
      </c>
      <c r="L46" s="52" t="e">
        <f t="shared" si="1"/>
        <v>#DIV/0!</v>
      </c>
      <c r="M46" s="52" t="e">
        <f t="shared" si="1"/>
        <v>#DIV/0!</v>
      </c>
      <c r="N46" s="52" t="e">
        <f t="shared" si="1"/>
        <v>#DIV/0!</v>
      </c>
      <c r="O46" s="52" t="e">
        <f t="shared" si="1"/>
        <v>#DIV/0!</v>
      </c>
    </row>
    <row r="47" spans="1:15" ht="15" customHeight="1">
      <c r="A47" s="39" t="s">
        <v>48</v>
      </c>
      <c r="B47" s="52">
        <v>-168.77500000000001</v>
      </c>
      <c r="C47" s="52" t="e">
        <f t="shared" si="1"/>
        <v>#DIV/0!</v>
      </c>
      <c r="D47" s="52" t="e">
        <f t="shared" si="1"/>
        <v>#DIV/0!</v>
      </c>
      <c r="E47" s="52" t="e">
        <f t="shared" si="1"/>
        <v>#DIV/0!</v>
      </c>
      <c r="F47" s="52" t="e">
        <f t="shared" si="1"/>
        <v>#DIV/0!</v>
      </c>
      <c r="G47" s="52" t="e">
        <f t="shared" si="1"/>
        <v>#DIV/0!</v>
      </c>
      <c r="H47" s="52" t="e">
        <f t="shared" si="1"/>
        <v>#DIV/0!</v>
      </c>
      <c r="I47" s="52" t="e">
        <f t="shared" si="1"/>
        <v>#DIV/0!</v>
      </c>
      <c r="J47" s="52" t="e">
        <f t="shared" si="1"/>
        <v>#DIV/0!</v>
      </c>
      <c r="K47" s="52" t="e">
        <f t="shared" si="1"/>
        <v>#DIV/0!</v>
      </c>
      <c r="L47" s="52" t="e">
        <f t="shared" si="1"/>
        <v>#DIV/0!</v>
      </c>
      <c r="M47" s="52" t="e">
        <f t="shared" si="1"/>
        <v>#DIV/0!</v>
      </c>
      <c r="N47" s="52" t="e">
        <f t="shared" si="1"/>
        <v>#DIV/0!</v>
      </c>
      <c r="O47" s="52" t="e">
        <f t="shared" si="1"/>
        <v>#DIV/0!</v>
      </c>
    </row>
    <row r="48" spans="1:15" ht="27" customHeight="1">
      <c r="A48" s="28" t="s">
        <v>54</v>
      </c>
      <c r="B48" s="52">
        <v>-8513.116</v>
      </c>
      <c r="C48" s="52" t="e">
        <f t="shared" si="1"/>
        <v>#DIV/0!</v>
      </c>
      <c r="D48" s="52" t="e">
        <f t="shared" si="1"/>
        <v>#DIV/0!</v>
      </c>
      <c r="E48" s="52" t="e">
        <f t="shared" si="1"/>
        <v>#DIV/0!</v>
      </c>
      <c r="F48" s="52" t="e">
        <f t="shared" si="1"/>
        <v>#DIV/0!</v>
      </c>
      <c r="G48" s="52" t="e">
        <f t="shared" si="1"/>
        <v>#DIV/0!</v>
      </c>
      <c r="H48" s="52" t="e">
        <f t="shared" si="1"/>
        <v>#DIV/0!</v>
      </c>
      <c r="I48" s="52" t="e">
        <f t="shared" si="1"/>
        <v>#DIV/0!</v>
      </c>
      <c r="J48" s="52" t="e">
        <f t="shared" si="1"/>
        <v>#DIV/0!</v>
      </c>
      <c r="K48" s="52" t="e">
        <f t="shared" si="1"/>
        <v>#DIV/0!</v>
      </c>
      <c r="L48" s="52" t="e">
        <f t="shared" si="1"/>
        <v>#DIV/0!</v>
      </c>
      <c r="M48" s="52" t="e">
        <f t="shared" si="1"/>
        <v>#DIV/0!</v>
      </c>
      <c r="N48" s="52" t="e">
        <f t="shared" si="1"/>
        <v>#DIV/0!</v>
      </c>
      <c r="O48" s="52" t="e">
        <f t="shared" si="1"/>
        <v>#DIV/0!</v>
      </c>
    </row>
    <row r="49" spans="1:15" ht="26.25" customHeight="1">
      <c r="A49" s="55" t="s">
        <v>55</v>
      </c>
      <c r="B49" s="56">
        <v>229379.054</v>
      </c>
      <c r="C49" s="56" t="e">
        <f t="shared" si="1"/>
        <v>#DIV/0!</v>
      </c>
      <c r="D49" s="56" t="e">
        <f t="shared" si="1"/>
        <v>#DIV/0!</v>
      </c>
      <c r="E49" s="56" t="e">
        <f t="shared" si="1"/>
        <v>#DIV/0!</v>
      </c>
      <c r="F49" s="56" t="e">
        <f t="shared" si="1"/>
        <v>#DIV/0!</v>
      </c>
      <c r="G49" s="56" t="e">
        <f t="shared" si="1"/>
        <v>#DIV/0!</v>
      </c>
      <c r="H49" s="56" t="e">
        <f t="shared" si="1"/>
        <v>#DIV/0!</v>
      </c>
      <c r="I49" s="56" t="e">
        <f t="shared" si="1"/>
        <v>#DIV/0!</v>
      </c>
      <c r="J49" s="56" t="e">
        <f t="shared" si="1"/>
        <v>#DIV/0!</v>
      </c>
      <c r="K49" s="56" t="e">
        <f t="shared" si="1"/>
        <v>#DIV/0!</v>
      </c>
      <c r="L49" s="56" t="e">
        <f t="shared" si="1"/>
        <v>#DIV/0!</v>
      </c>
      <c r="M49" s="56" t="e">
        <f t="shared" si="1"/>
        <v>#DIV/0!</v>
      </c>
      <c r="N49" s="56" t="s">
        <v>56</v>
      </c>
      <c r="O49" s="56" t="s">
        <v>56</v>
      </c>
    </row>
    <row r="51" spans="1:15" ht="15" customHeight="1">
      <c r="A51" s="57" t="s">
        <v>60</v>
      </c>
    </row>
    <row r="52" spans="1:15" ht="5.25" customHeight="1">
      <c r="A52" s="58"/>
      <c r="B52" s="58"/>
      <c r="C52" s="58"/>
      <c r="D52" s="58"/>
    </row>
    <row r="53" spans="1:15" ht="15" customHeight="1">
      <c r="A53" s="57" t="s">
        <v>61</v>
      </c>
    </row>
    <row r="55" spans="1:15" ht="15" customHeight="1">
      <c r="A55" s="315" t="s">
        <v>62</v>
      </c>
      <c r="B55" s="315"/>
      <c r="C55" s="315"/>
      <c r="D55" s="315"/>
      <c r="E55" s="315"/>
      <c r="F55" s="315"/>
      <c r="G55" s="315"/>
      <c r="H55" s="315"/>
      <c r="I55" s="315"/>
      <c r="J55" s="315"/>
      <c r="K55" s="315"/>
      <c r="L55" s="315"/>
      <c r="M55" s="315"/>
      <c r="N55" s="315"/>
      <c r="O55" s="315"/>
    </row>
    <row r="56" spans="1:15" ht="6.75" customHeight="1"/>
    <row r="57" spans="1:15" ht="15" customHeight="1">
      <c r="A57" s="315" t="s">
        <v>63</v>
      </c>
      <c r="B57" s="315"/>
      <c r="C57" s="315"/>
      <c r="D57" s="315"/>
      <c r="E57" s="315"/>
      <c r="F57" s="315"/>
      <c r="G57" s="315"/>
      <c r="H57" s="315"/>
      <c r="I57" s="315"/>
      <c r="J57" s="315"/>
      <c r="K57" s="315"/>
      <c r="L57" s="315"/>
      <c r="M57" s="315"/>
      <c r="N57" s="315"/>
      <c r="O57" s="315"/>
    </row>
  </sheetData>
  <mergeCells count="6">
    <mergeCell ref="A57:O57"/>
    <mergeCell ref="A1:O1"/>
    <mergeCell ref="N3:O3"/>
    <mergeCell ref="A6:O6"/>
    <mergeCell ref="A29:O29"/>
    <mergeCell ref="A55:O55"/>
  </mergeCells>
  <pageMargins left="0.5" right="0.5" top="0.5" bottom="0.5" header="0" footer="0"/>
  <pageSetup scale="6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899A2-29EF-4F56-B534-C98D33791CCF}">
  <sheetPr codeName="Sheet2">
    <pageSetUpPr fitToPage="1"/>
  </sheetPr>
  <dimension ref="A1:S101"/>
  <sheetViews>
    <sheetView zoomScaleNormal="100" workbookViewId="0">
      <pane ySplit="5" topLeftCell="A42" activePane="bottomLeft" state="frozen"/>
      <selection pane="bottomLeft" activeCell="N5" sqref="N5"/>
    </sheetView>
  </sheetViews>
  <sheetFormatPr baseColWidth="10" defaultColWidth="9.85546875" defaultRowHeight="15" customHeight="1"/>
  <cols>
    <col min="1" max="1" width="37.85546875" style="28" customWidth="1"/>
    <col min="2" max="15" width="6.85546875" style="28" customWidth="1"/>
    <col min="16" max="16384" width="9.85546875" style="28"/>
  </cols>
  <sheetData>
    <row r="1" spans="1:15" ht="30" customHeight="1">
      <c r="A1" s="327" t="s">
        <v>157</v>
      </c>
      <c r="B1" s="327"/>
      <c r="C1" s="327"/>
      <c r="D1" s="327"/>
      <c r="E1" s="327"/>
      <c r="F1" s="327"/>
      <c r="G1" s="327"/>
      <c r="H1" s="327"/>
      <c r="I1" s="327"/>
      <c r="J1" s="327"/>
      <c r="K1" s="327"/>
      <c r="L1" s="327"/>
      <c r="M1" s="327"/>
    </row>
    <row r="2" spans="1:15" ht="15" customHeight="1">
      <c r="A2" s="108" t="s">
        <v>0</v>
      </c>
      <c r="B2" s="109"/>
      <c r="C2" s="109"/>
      <c r="D2" s="109"/>
      <c r="E2" s="110"/>
      <c r="F2" s="110"/>
      <c r="G2" s="110"/>
      <c r="H2" s="110"/>
      <c r="I2" s="110"/>
      <c r="J2" s="110"/>
      <c r="K2" s="110"/>
      <c r="L2" s="110"/>
      <c r="M2" s="110"/>
      <c r="N2" s="110"/>
      <c r="O2" s="110"/>
    </row>
    <row r="3" spans="1:15" ht="15" customHeight="1">
      <c r="A3" s="29"/>
      <c r="B3" s="30"/>
      <c r="C3" s="30"/>
      <c r="D3" s="30"/>
      <c r="E3" s="27"/>
      <c r="F3" s="27"/>
      <c r="G3" s="27"/>
      <c r="H3" s="27"/>
      <c r="I3" s="27"/>
      <c r="J3" s="27"/>
      <c r="K3" s="27"/>
      <c r="L3" s="27"/>
      <c r="M3" s="27"/>
      <c r="N3" s="319" t="s">
        <v>6</v>
      </c>
      <c r="O3" s="319"/>
    </row>
    <row r="4" spans="1:15" ht="15" customHeight="1">
      <c r="A4" s="29"/>
      <c r="B4" s="31" t="s">
        <v>41</v>
      </c>
      <c r="C4" s="111"/>
      <c r="D4" s="111"/>
      <c r="E4" s="47"/>
      <c r="F4" s="47"/>
      <c r="G4" s="47"/>
      <c r="H4" s="47"/>
      <c r="I4" s="47"/>
      <c r="J4" s="47"/>
      <c r="K4" s="47"/>
      <c r="L4" s="47"/>
      <c r="M4" s="47"/>
      <c r="N4" s="112">
        <v>-2024</v>
      </c>
      <c r="O4" s="113">
        <v>-2024</v>
      </c>
    </row>
    <row r="5" spans="1:15" ht="15" customHeight="1">
      <c r="A5" s="34"/>
      <c r="B5" s="35">
        <v>2022</v>
      </c>
      <c r="C5" s="35">
        <v>2023</v>
      </c>
      <c r="D5" s="35">
        <v>2024</v>
      </c>
      <c r="E5" s="35">
        <v>2025</v>
      </c>
      <c r="F5" s="35">
        <v>2026</v>
      </c>
      <c r="G5" s="35">
        <v>2027</v>
      </c>
      <c r="H5" s="35">
        <v>2028</v>
      </c>
      <c r="I5" s="35">
        <v>2029</v>
      </c>
      <c r="J5" s="35">
        <v>2030</v>
      </c>
      <c r="K5" s="35">
        <v>2031</v>
      </c>
      <c r="L5" s="35">
        <v>2032</v>
      </c>
      <c r="M5" s="35">
        <v>2033</v>
      </c>
      <c r="N5" s="35">
        <v>2028</v>
      </c>
      <c r="O5" s="35">
        <v>2033</v>
      </c>
    </row>
    <row r="6" spans="1:15" ht="15" customHeight="1">
      <c r="A6" s="58" t="s">
        <v>21</v>
      </c>
      <c r="B6" s="36"/>
      <c r="C6" s="36"/>
      <c r="D6" s="36"/>
      <c r="E6" s="36"/>
      <c r="F6" s="36"/>
      <c r="G6" s="36"/>
      <c r="H6" s="36"/>
      <c r="I6" s="36"/>
      <c r="J6" s="36"/>
      <c r="K6" s="36"/>
      <c r="L6" s="36"/>
      <c r="M6" s="36"/>
      <c r="N6" s="36"/>
      <c r="O6" s="36"/>
    </row>
    <row r="7" spans="1:15" ht="15" customHeight="1">
      <c r="A7" s="39" t="s">
        <v>93</v>
      </c>
      <c r="B7" s="40">
        <v>1069.8040000000001</v>
      </c>
      <c r="C7" s="40">
        <v>1183.9000000000001</v>
      </c>
      <c r="D7" s="40">
        <v>1289.441</v>
      </c>
      <c r="E7" s="40">
        <v>1378.7249999999999</v>
      </c>
      <c r="F7" s="40">
        <v>1457.4829999999999</v>
      </c>
      <c r="G7" s="40">
        <v>1535.74</v>
      </c>
      <c r="H7" s="40">
        <v>1624.203</v>
      </c>
      <c r="I7" s="40">
        <v>1714.5909999999999</v>
      </c>
      <c r="J7" s="40">
        <v>1811.6659999999999</v>
      </c>
      <c r="K7" s="40">
        <v>1912.817</v>
      </c>
      <c r="L7" s="40">
        <v>2017.106</v>
      </c>
      <c r="M7" s="40">
        <v>2122.3789999999999</v>
      </c>
      <c r="N7" s="40">
        <v>7285.5919999999996</v>
      </c>
      <c r="O7" s="40">
        <v>16864.151000000002</v>
      </c>
    </row>
    <row r="8" spans="1:15" ht="15" customHeight="1">
      <c r="A8" s="39" t="s">
        <v>94</v>
      </c>
      <c r="B8" s="41">
        <v>142.74600000000001</v>
      </c>
      <c r="C8" s="41">
        <v>151.93299999999999</v>
      </c>
      <c r="D8" s="41">
        <v>160.12700000000001</v>
      </c>
      <c r="E8" s="41">
        <v>167.81800000000001</v>
      </c>
      <c r="F8" s="41">
        <v>177.50899999999999</v>
      </c>
      <c r="G8" s="41">
        <v>187.31</v>
      </c>
      <c r="H8" s="41">
        <v>192.31700000000001</v>
      </c>
      <c r="I8" s="41">
        <v>199.42699999999999</v>
      </c>
      <c r="J8" s="41">
        <v>206.93600000000001</v>
      </c>
      <c r="K8" s="41">
        <v>214.745</v>
      </c>
      <c r="L8" s="41">
        <v>223.15799999999999</v>
      </c>
      <c r="M8" s="41">
        <v>232.36600000000001</v>
      </c>
      <c r="N8" s="41">
        <v>885.08100000000002</v>
      </c>
      <c r="O8" s="41">
        <v>1961.713</v>
      </c>
    </row>
    <row r="9" spans="1:15" ht="15" customHeight="1">
      <c r="A9" s="60" t="s">
        <v>95</v>
      </c>
      <c r="B9" s="40">
        <v>1212.55</v>
      </c>
      <c r="C9" s="40">
        <v>1335.8330000000001</v>
      </c>
      <c r="D9" s="40">
        <v>1449.568</v>
      </c>
      <c r="E9" s="40">
        <v>1546.5429999999999</v>
      </c>
      <c r="F9" s="40">
        <v>1634.992</v>
      </c>
      <c r="G9" s="40">
        <v>1723.05</v>
      </c>
      <c r="H9" s="40">
        <v>1816.52</v>
      </c>
      <c r="I9" s="40">
        <v>1914.018</v>
      </c>
      <c r="J9" s="40">
        <v>2018.6020000000001</v>
      </c>
      <c r="K9" s="40">
        <v>2127.5619999999999</v>
      </c>
      <c r="L9" s="40">
        <v>2240.2640000000001</v>
      </c>
      <c r="M9" s="40">
        <v>2354.7449999999999</v>
      </c>
      <c r="N9" s="40">
        <v>8170.6729999999998</v>
      </c>
      <c r="O9" s="40">
        <v>18825.864000000001</v>
      </c>
    </row>
    <row r="10" spans="1:15" ht="27" customHeight="1">
      <c r="A10" s="58" t="s">
        <v>96</v>
      </c>
      <c r="B10" s="36"/>
      <c r="C10" s="36"/>
      <c r="D10" s="36"/>
      <c r="E10" s="36"/>
      <c r="F10" s="36"/>
      <c r="G10" s="36"/>
      <c r="H10" s="36"/>
      <c r="I10" s="36"/>
      <c r="J10" s="36"/>
      <c r="K10" s="36"/>
      <c r="L10" s="36"/>
      <c r="M10" s="36"/>
      <c r="N10" s="36"/>
      <c r="O10" s="36"/>
    </row>
    <row r="11" spans="1:15" ht="15" customHeight="1">
      <c r="A11" s="39" t="s">
        <v>97</v>
      </c>
      <c r="B11" s="40">
        <v>937.072</v>
      </c>
      <c r="C11" s="40">
        <v>998.23699999999997</v>
      </c>
      <c r="D11" s="40">
        <v>1080.8440000000001</v>
      </c>
      <c r="E11" s="40">
        <v>1133.1199999999999</v>
      </c>
      <c r="F11" s="40">
        <v>1221.9949999999999</v>
      </c>
      <c r="G11" s="40">
        <v>1311.038</v>
      </c>
      <c r="H11" s="40">
        <v>1405.01</v>
      </c>
      <c r="I11" s="40">
        <v>1502.7280000000001</v>
      </c>
      <c r="J11" s="40">
        <v>1607.2349999999999</v>
      </c>
      <c r="K11" s="40">
        <v>1729.7629999999999</v>
      </c>
      <c r="L11" s="40">
        <v>1841.241</v>
      </c>
      <c r="M11" s="40">
        <v>2001.223</v>
      </c>
      <c r="N11" s="40">
        <v>6152.0069999999996</v>
      </c>
      <c r="O11" s="40">
        <v>14834.197</v>
      </c>
    </row>
    <row r="12" spans="1:15" ht="15" customHeight="1">
      <c r="A12" s="39" t="s">
        <v>98</v>
      </c>
      <c r="B12" s="40">
        <v>591.95000000000005</v>
      </c>
      <c r="C12" s="40">
        <v>589.41600000000005</v>
      </c>
      <c r="D12" s="40">
        <v>538.94399999999996</v>
      </c>
      <c r="E12" s="40">
        <v>535.17399999999998</v>
      </c>
      <c r="F12" s="40">
        <v>572.28399999999999</v>
      </c>
      <c r="G12" s="40">
        <v>611.38400000000001</v>
      </c>
      <c r="H12" s="40">
        <v>648.851</v>
      </c>
      <c r="I12" s="40">
        <v>688.97199999999998</v>
      </c>
      <c r="J12" s="40">
        <v>731.78</v>
      </c>
      <c r="K12" s="40">
        <v>775.31100000000004</v>
      </c>
      <c r="L12" s="40">
        <v>825.77200000000005</v>
      </c>
      <c r="M12" s="40">
        <v>878.55100000000004</v>
      </c>
      <c r="N12" s="40">
        <v>2906.6370000000002</v>
      </c>
      <c r="O12" s="40">
        <v>6807.0230000000001</v>
      </c>
    </row>
    <row r="13" spans="1:15" ht="15" customHeight="1">
      <c r="A13" s="39" t="s">
        <v>99</v>
      </c>
      <c r="B13" s="40">
        <v>86.096000000000004</v>
      </c>
      <c r="C13" s="40">
        <v>81.263000000000005</v>
      </c>
      <c r="D13" s="40">
        <v>77.716999999999999</v>
      </c>
      <c r="E13" s="40">
        <v>81.852000000000004</v>
      </c>
      <c r="F13" s="40">
        <v>66.727999999999994</v>
      </c>
      <c r="G13" s="40">
        <v>76.513999999999996</v>
      </c>
      <c r="H13" s="40">
        <v>80.616</v>
      </c>
      <c r="I13" s="40">
        <v>85.96</v>
      </c>
      <c r="J13" s="40">
        <v>89.641000000000005</v>
      </c>
      <c r="K13" s="40">
        <v>95.78</v>
      </c>
      <c r="L13" s="40">
        <v>103.965</v>
      </c>
      <c r="M13" s="40">
        <v>111.631</v>
      </c>
      <c r="N13" s="40">
        <v>383.42700000000002</v>
      </c>
      <c r="O13" s="40">
        <v>870.404</v>
      </c>
    </row>
    <row r="14" spans="1:15" ht="15" customHeight="1">
      <c r="A14" s="39" t="s">
        <v>100</v>
      </c>
      <c r="B14" s="41">
        <v>16.670000000000002</v>
      </c>
      <c r="C14" s="41">
        <v>17.584</v>
      </c>
      <c r="D14" s="41">
        <v>17.442</v>
      </c>
      <c r="E14" s="41">
        <v>17.803999999999998</v>
      </c>
      <c r="F14" s="41">
        <v>18.378</v>
      </c>
      <c r="G14" s="41">
        <v>18.875</v>
      </c>
      <c r="H14" s="41">
        <v>19.533000000000001</v>
      </c>
      <c r="I14" s="41">
        <v>20.274999999999999</v>
      </c>
      <c r="J14" s="41">
        <v>20.855</v>
      </c>
      <c r="K14" s="41">
        <v>21.641999999999999</v>
      </c>
      <c r="L14" s="41">
        <v>19.634</v>
      </c>
      <c r="M14" s="41">
        <v>15.3</v>
      </c>
      <c r="N14" s="41">
        <v>92.031999999999996</v>
      </c>
      <c r="O14" s="41">
        <v>189.738</v>
      </c>
    </row>
    <row r="15" spans="1:15" ht="15" customHeight="1">
      <c r="A15" s="60" t="s">
        <v>95</v>
      </c>
      <c r="B15" s="40">
        <v>1631.788</v>
      </c>
      <c r="C15" s="40">
        <v>1686.5</v>
      </c>
      <c r="D15" s="40">
        <v>1714.9469999999999</v>
      </c>
      <c r="E15" s="40">
        <v>1767.95</v>
      </c>
      <c r="F15" s="40">
        <v>1879.385</v>
      </c>
      <c r="G15" s="40">
        <v>2017.8109999999999</v>
      </c>
      <c r="H15" s="40">
        <v>2154.0100000000002</v>
      </c>
      <c r="I15" s="40">
        <v>2297.9349999999999</v>
      </c>
      <c r="J15" s="40">
        <v>2449.511</v>
      </c>
      <c r="K15" s="40">
        <v>2622.4960000000001</v>
      </c>
      <c r="L15" s="40">
        <v>2790.6120000000001</v>
      </c>
      <c r="M15" s="40">
        <v>3006.7049999999999</v>
      </c>
      <c r="N15" s="40">
        <v>9534.1029999999992</v>
      </c>
      <c r="O15" s="40">
        <v>22701.362000000001</v>
      </c>
    </row>
    <row r="16" spans="1:15" ht="27" customHeight="1">
      <c r="A16" s="58" t="s">
        <v>101</v>
      </c>
      <c r="B16" s="36"/>
      <c r="C16" s="50"/>
      <c r="D16" s="114"/>
      <c r="E16" s="36"/>
      <c r="F16" s="36"/>
      <c r="G16" s="36"/>
      <c r="H16" s="36"/>
      <c r="I16" s="36"/>
      <c r="J16" s="36"/>
      <c r="K16" s="36"/>
      <c r="L16" s="36"/>
      <c r="M16" s="36"/>
      <c r="N16" s="36"/>
      <c r="O16" s="36"/>
    </row>
    <row r="17" spans="1:17" ht="15" customHeight="1">
      <c r="A17" s="39" t="s">
        <v>102</v>
      </c>
      <c r="B17" s="40">
        <v>148.50700000000001</v>
      </c>
      <c r="C17" s="40">
        <v>127.027</v>
      </c>
      <c r="D17" s="40">
        <v>124.625</v>
      </c>
      <c r="E17" s="40">
        <v>123.327</v>
      </c>
      <c r="F17" s="40">
        <v>118.52500000000001</v>
      </c>
      <c r="G17" s="40">
        <v>119.738</v>
      </c>
      <c r="H17" s="40">
        <v>118.76300000000001</v>
      </c>
      <c r="I17" s="40">
        <v>118.352</v>
      </c>
      <c r="J17" s="40">
        <v>118.42100000000001</v>
      </c>
      <c r="K17" s="40">
        <v>118.69799999999999</v>
      </c>
      <c r="L17" s="40">
        <v>122.164</v>
      </c>
      <c r="M17" s="40">
        <v>122.827</v>
      </c>
      <c r="N17" s="40">
        <v>604.97799999999995</v>
      </c>
      <c r="O17" s="40">
        <v>1205.44</v>
      </c>
    </row>
    <row r="18" spans="1:17" ht="15" customHeight="1">
      <c r="A18" s="39" t="s">
        <v>103</v>
      </c>
      <c r="B18" s="40">
        <v>252.27199999999999</v>
      </c>
      <c r="C18" s="40">
        <v>107.136</v>
      </c>
      <c r="D18" s="40">
        <v>94.557000000000002</v>
      </c>
      <c r="E18" s="40">
        <v>98.037999999999997</v>
      </c>
      <c r="F18" s="40">
        <v>99.221000000000004</v>
      </c>
      <c r="G18" s="40">
        <v>83.945999999999998</v>
      </c>
      <c r="H18" s="40">
        <v>84.545000000000002</v>
      </c>
      <c r="I18" s="40">
        <v>84.347999999999999</v>
      </c>
      <c r="J18" s="40">
        <v>84.034999999999997</v>
      </c>
      <c r="K18" s="40">
        <v>83.882999999999996</v>
      </c>
      <c r="L18" s="40">
        <v>84.207999999999998</v>
      </c>
      <c r="M18" s="40">
        <v>84.298000000000002</v>
      </c>
      <c r="N18" s="40">
        <v>460.30700000000002</v>
      </c>
      <c r="O18" s="40">
        <v>881.07899999999995</v>
      </c>
    </row>
    <row r="19" spans="1:17" ht="15" customHeight="1">
      <c r="A19" s="39" t="s">
        <v>104</v>
      </c>
      <c r="B19" s="40">
        <v>56.716000000000001</v>
      </c>
      <c r="C19" s="40">
        <v>60.115000000000002</v>
      </c>
      <c r="D19" s="40">
        <v>62.884999999999998</v>
      </c>
      <c r="E19" s="40">
        <v>64.180999999999997</v>
      </c>
      <c r="F19" s="40">
        <v>65.495000000000005</v>
      </c>
      <c r="G19" s="40">
        <v>67.13</v>
      </c>
      <c r="H19" s="40">
        <v>69.128</v>
      </c>
      <c r="I19" s="40">
        <v>70.724000000000004</v>
      </c>
      <c r="J19" s="40">
        <v>72.846000000000004</v>
      </c>
      <c r="K19" s="40">
        <v>74.911000000000001</v>
      </c>
      <c r="L19" s="40">
        <v>77.081000000000003</v>
      </c>
      <c r="M19" s="40">
        <v>79.378</v>
      </c>
      <c r="N19" s="40">
        <v>328.81900000000002</v>
      </c>
      <c r="O19" s="40">
        <v>703.75900000000001</v>
      </c>
    </row>
    <row r="20" spans="1:17" ht="15" customHeight="1">
      <c r="A20" s="39" t="s">
        <v>105</v>
      </c>
      <c r="B20" s="40">
        <v>33.607999999999997</v>
      </c>
      <c r="C20" s="40">
        <v>36.939</v>
      </c>
      <c r="D20" s="40">
        <v>49.883000000000003</v>
      </c>
      <c r="E20" s="40">
        <v>47.795999999999999</v>
      </c>
      <c r="F20" s="40">
        <v>47.585999999999999</v>
      </c>
      <c r="G20" s="40">
        <v>48.134999999999998</v>
      </c>
      <c r="H20" s="40">
        <v>46.277000000000001</v>
      </c>
      <c r="I20" s="40">
        <v>48.280999999999999</v>
      </c>
      <c r="J20" s="40">
        <v>50.331000000000003</v>
      </c>
      <c r="K20" s="40">
        <v>52.173000000000002</v>
      </c>
      <c r="L20" s="40">
        <v>53.786999999999999</v>
      </c>
      <c r="M20" s="40">
        <v>55.387999999999998</v>
      </c>
      <c r="N20" s="40">
        <v>239.67699999999999</v>
      </c>
      <c r="O20" s="40">
        <v>499.637</v>
      </c>
    </row>
    <row r="21" spans="1:17" ht="15" customHeight="1">
      <c r="A21" s="39" t="s">
        <v>106</v>
      </c>
      <c r="B21" s="40">
        <v>38.615000000000002</v>
      </c>
      <c r="C21" s="40">
        <v>33.509</v>
      </c>
      <c r="D21" s="40">
        <v>35.011000000000003</v>
      </c>
      <c r="E21" s="40">
        <v>37.188000000000002</v>
      </c>
      <c r="F21" s="40">
        <v>39.442</v>
      </c>
      <c r="G21" s="40">
        <v>41.469000000000001</v>
      </c>
      <c r="H21" s="40">
        <v>43.396000000000001</v>
      </c>
      <c r="I21" s="40">
        <v>45.432000000000002</v>
      </c>
      <c r="J21" s="40">
        <v>47.451999999999998</v>
      </c>
      <c r="K21" s="40">
        <v>49.536000000000001</v>
      </c>
      <c r="L21" s="40">
        <v>51.704999999999998</v>
      </c>
      <c r="M21" s="40">
        <v>53.938000000000002</v>
      </c>
      <c r="N21" s="40">
        <v>196.506</v>
      </c>
      <c r="O21" s="40">
        <v>444.56900000000002</v>
      </c>
    </row>
    <row r="22" spans="1:17" ht="15" customHeight="1">
      <c r="A22" s="39" t="s">
        <v>107</v>
      </c>
      <c r="B22" s="40">
        <v>46.756999999999998</v>
      </c>
      <c r="C22" s="40">
        <v>48.122</v>
      </c>
      <c r="D22" s="40">
        <v>40.71</v>
      </c>
      <c r="E22" s="40">
        <v>35.200000000000003</v>
      </c>
      <c r="F22" s="40">
        <v>34.768999999999998</v>
      </c>
      <c r="G22" s="40">
        <v>35.241</v>
      </c>
      <c r="H22" s="40">
        <v>35.536000000000001</v>
      </c>
      <c r="I22" s="40">
        <v>35.881</v>
      </c>
      <c r="J22" s="40">
        <v>36.165999999999997</v>
      </c>
      <c r="K22" s="40">
        <v>36.46</v>
      </c>
      <c r="L22" s="40">
        <v>36.759</v>
      </c>
      <c r="M22" s="40">
        <v>37.06</v>
      </c>
      <c r="N22" s="40">
        <v>181.45599999999999</v>
      </c>
      <c r="O22" s="40">
        <v>363.78199999999998</v>
      </c>
    </row>
    <row r="23" spans="1:17" ht="15" customHeight="1">
      <c r="A23" s="60" t="s">
        <v>95</v>
      </c>
      <c r="B23" s="40">
        <v>576.47500000000002</v>
      </c>
      <c r="C23" s="40">
        <v>412.84800000000001</v>
      </c>
      <c r="D23" s="40">
        <v>407.67099999999999</v>
      </c>
      <c r="E23" s="40">
        <v>405.73</v>
      </c>
      <c r="F23" s="40">
        <v>405.03800000000001</v>
      </c>
      <c r="G23" s="40">
        <v>395.65899999999999</v>
      </c>
      <c r="H23" s="40">
        <v>397.64499999999998</v>
      </c>
      <c r="I23" s="40">
        <v>403.01799999999997</v>
      </c>
      <c r="J23" s="40">
        <v>409.25099999999998</v>
      </c>
      <c r="K23" s="40">
        <v>415.661</v>
      </c>
      <c r="L23" s="40">
        <v>425.70400000000001</v>
      </c>
      <c r="M23" s="40">
        <v>432.88900000000001</v>
      </c>
      <c r="N23" s="40">
        <v>2011.7429999999999</v>
      </c>
      <c r="O23" s="40">
        <v>4098.2659999999996</v>
      </c>
      <c r="Q23" s="61"/>
    </row>
    <row r="24" spans="1:17" ht="27" customHeight="1">
      <c r="A24" s="58" t="s">
        <v>108</v>
      </c>
      <c r="B24" s="36"/>
      <c r="C24" s="36"/>
      <c r="D24" s="36"/>
      <c r="E24" s="36"/>
      <c r="F24" s="36"/>
      <c r="G24" s="36"/>
      <c r="H24" s="36"/>
      <c r="I24" s="36"/>
      <c r="J24" s="36"/>
      <c r="K24" s="36"/>
      <c r="L24" s="36"/>
      <c r="M24" s="36"/>
      <c r="N24" s="36"/>
      <c r="O24" s="36"/>
    </row>
    <row r="25" spans="1:17" ht="15" customHeight="1">
      <c r="A25" s="39" t="s">
        <v>109</v>
      </c>
      <c r="B25" s="40">
        <v>115.95099999999999</v>
      </c>
      <c r="C25" s="40">
        <v>122.46</v>
      </c>
      <c r="D25" s="40">
        <v>129.126</v>
      </c>
      <c r="E25" s="40">
        <v>134.393</v>
      </c>
      <c r="F25" s="40">
        <v>138.44300000000001</v>
      </c>
      <c r="G25" s="40">
        <v>142.16</v>
      </c>
      <c r="H25" s="40">
        <v>145.89099999999999</v>
      </c>
      <c r="I25" s="40">
        <v>149.40600000000001</v>
      </c>
      <c r="J25" s="40">
        <v>153.17699999999999</v>
      </c>
      <c r="K25" s="40">
        <v>156.935</v>
      </c>
      <c r="L25" s="40">
        <v>162.92699999999999</v>
      </c>
      <c r="M25" s="40">
        <v>166.77799999999999</v>
      </c>
      <c r="N25" s="40">
        <v>690.01300000000003</v>
      </c>
      <c r="O25" s="40">
        <v>1479.2360000000001</v>
      </c>
    </row>
    <row r="26" spans="1:17" ht="15" customHeight="1">
      <c r="A26" s="39" t="s">
        <v>110</v>
      </c>
      <c r="B26" s="41">
        <v>66.432000000000002</v>
      </c>
      <c r="C26" s="41">
        <v>74</v>
      </c>
      <c r="D26" s="41">
        <v>79.3</v>
      </c>
      <c r="E26" s="41">
        <v>82.6</v>
      </c>
      <c r="F26" s="41">
        <v>85.1</v>
      </c>
      <c r="G26" s="41">
        <v>87.4</v>
      </c>
      <c r="H26" s="41">
        <v>89.7</v>
      </c>
      <c r="I26" s="41">
        <v>92</v>
      </c>
      <c r="J26" s="41">
        <v>94.5</v>
      </c>
      <c r="K26" s="41">
        <v>97.1</v>
      </c>
      <c r="L26" s="41">
        <v>99.7</v>
      </c>
      <c r="M26" s="41">
        <v>102.3</v>
      </c>
      <c r="N26" s="41">
        <v>424.1</v>
      </c>
      <c r="O26" s="41">
        <v>909.7</v>
      </c>
    </row>
    <row r="27" spans="1:17" ht="15" customHeight="1">
      <c r="A27" s="60" t="s">
        <v>95</v>
      </c>
      <c r="B27" s="40">
        <v>182.38300000000001</v>
      </c>
      <c r="C27" s="40">
        <v>196.46</v>
      </c>
      <c r="D27" s="40">
        <v>208.42599999999999</v>
      </c>
      <c r="E27" s="40">
        <v>216.99299999999999</v>
      </c>
      <c r="F27" s="40">
        <v>223.54300000000001</v>
      </c>
      <c r="G27" s="40">
        <v>229.56</v>
      </c>
      <c r="H27" s="40">
        <v>235.59100000000001</v>
      </c>
      <c r="I27" s="40">
        <v>241.40600000000001</v>
      </c>
      <c r="J27" s="40">
        <v>247.67699999999999</v>
      </c>
      <c r="K27" s="40">
        <v>254.035</v>
      </c>
      <c r="L27" s="40">
        <v>262.62700000000001</v>
      </c>
      <c r="M27" s="40">
        <v>269.07799999999997</v>
      </c>
      <c r="N27" s="40">
        <v>1114.1130000000001</v>
      </c>
      <c r="O27" s="40">
        <v>2388.9360000000001</v>
      </c>
    </row>
    <row r="28" spans="1:17" ht="25.5" customHeight="1">
      <c r="A28" s="58" t="s">
        <v>111</v>
      </c>
      <c r="B28" s="36"/>
      <c r="C28" s="36"/>
      <c r="D28" s="36"/>
      <c r="E28" s="36"/>
      <c r="F28" s="36"/>
      <c r="G28" s="36"/>
      <c r="H28" s="36"/>
      <c r="I28" s="36"/>
      <c r="J28" s="36"/>
      <c r="K28" s="36"/>
      <c r="L28" s="36"/>
      <c r="M28" s="36"/>
      <c r="N28" s="36"/>
      <c r="O28" s="36"/>
    </row>
    <row r="29" spans="1:17" ht="15" customHeight="1">
      <c r="A29" s="39" t="s">
        <v>112</v>
      </c>
      <c r="B29" s="40">
        <v>129.328</v>
      </c>
      <c r="C29" s="40">
        <v>146.70699999999999</v>
      </c>
      <c r="D29" s="40">
        <v>158.58600000000001</v>
      </c>
      <c r="E29" s="40">
        <v>169.268</v>
      </c>
      <c r="F29" s="40">
        <v>180.37899999999999</v>
      </c>
      <c r="G29" s="40">
        <v>191.077</v>
      </c>
      <c r="H29" s="40">
        <v>201.267</v>
      </c>
      <c r="I29" s="40">
        <v>210.50700000000001</v>
      </c>
      <c r="J29" s="40">
        <v>219.67599999999999</v>
      </c>
      <c r="K29" s="40">
        <v>228.64</v>
      </c>
      <c r="L29" s="40">
        <v>238.03299999999999</v>
      </c>
      <c r="M29" s="40">
        <v>247.57400000000001</v>
      </c>
      <c r="N29" s="40">
        <v>900.577</v>
      </c>
      <c r="O29" s="40">
        <v>2045.0070000000001</v>
      </c>
    </row>
    <row r="30" spans="1:17" ht="15" customHeight="1">
      <c r="A30" s="39" t="s">
        <v>113</v>
      </c>
      <c r="B30" s="40">
        <v>0</v>
      </c>
      <c r="C30" s="40">
        <v>5</v>
      </c>
      <c r="D30" s="40">
        <v>34.302999999999997</v>
      </c>
      <c r="E30" s="40">
        <v>40.417000000000002</v>
      </c>
      <c r="F30" s="40">
        <v>49.067</v>
      </c>
      <c r="G30" s="40">
        <v>55.828000000000003</v>
      </c>
      <c r="H30" s="40">
        <v>63.448999999999998</v>
      </c>
      <c r="I30" s="40">
        <v>70.614999999999995</v>
      </c>
      <c r="J30" s="40">
        <v>79.040999999999997</v>
      </c>
      <c r="K30" s="40">
        <v>86.765000000000001</v>
      </c>
      <c r="L30" s="40">
        <v>94.462000000000003</v>
      </c>
      <c r="M30" s="40">
        <v>101.039</v>
      </c>
      <c r="N30" s="40">
        <v>243.06399999999999</v>
      </c>
      <c r="O30" s="40">
        <v>674.98599999999999</v>
      </c>
    </row>
    <row r="31" spans="1:17" ht="15" customHeight="1">
      <c r="A31" s="39" t="s">
        <v>114</v>
      </c>
      <c r="B31" s="41">
        <v>20.795000000000002</v>
      </c>
      <c r="C31" s="41">
        <v>20.818999999999999</v>
      </c>
      <c r="D31" s="41">
        <v>16.106000000000002</v>
      </c>
      <c r="E31" s="41">
        <v>14.871</v>
      </c>
      <c r="F31" s="41">
        <v>15.202999999999999</v>
      </c>
      <c r="G31" s="41">
        <v>15.002000000000001</v>
      </c>
      <c r="H31" s="41">
        <v>15.359</v>
      </c>
      <c r="I31" s="41">
        <v>15.804</v>
      </c>
      <c r="J31" s="41">
        <v>16.396000000000001</v>
      </c>
      <c r="K31" s="41">
        <v>17.125</v>
      </c>
      <c r="L31" s="41">
        <v>18.699000000000002</v>
      </c>
      <c r="M31" s="41">
        <v>19.390999999999998</v>
      </c>
      <c r="N31" s="41">
        <v>76.540999999999997</v>
      </c>
      <c r="O31" s="41">
        <v>163.95599999999999</v>
      </c>
    </row>
    <row r="32" spans="1:17" ht="15" customHeight="1">
      <c r="A32" s="60" t="s">
        <v>95</v>
      </c>
      <c r="B32" s="40">
        <v>150.12299999999999</v>
      </c>
      <c r="C32" s="40">
        <v>172.52600000000001</v>
      </c>
      <c r="D32" s="40">
        <v>208.995</v>
      </c>
      <c r="E32" s="40">
        <v>224.55600000000001</v>
      </c>
      <c r="F32" s="40">
        <v>244.649</v>
      </c>
      <c r="G32" s="40">
        <v>261.90699999999998</v>
      </c>
      <c r="H32" s="40">
        <v>280.07499999999999</v>
      </c>
      <c r="I32" s="40">
        <v>296.92599999999999</v>
      </c>
      <c r="J32" s="40">
        <v>315.113</v>
      </c>
      <c r="K32" s="40">
        <v>332.53</v>
      </c>
      <c r="L32" s="40">
        <v>351.19400000000002</v>
      </c>
      <c r="M32" s="40">
        <v>368.00400000000002</v>
      </c>
      <c r="N32" s="40">
        <v>1220.182</v>
      </c>
      <c r="O32" s="40">
        <v>2883.9490000000001</v>
      </c>
    </row>
    <row r="33" spans="1:19" ht="27" customHeight="1">
      <c r="A33" s="58" t="s">
        <v>115</v>
      </c>
      <c r="B33" s="50"/>
      <c r="C33" s="50"/>
      <c r="D33" s="50"/>
      <c r="E33" s="50"/>
      <c r="F33" s="50"/>
      <c r="G33" s="50"/>
      <c r="H33" s="50"/>
      <c r="I33" s="50"/>
      <c r="J33" s="50"/>
      <c r="K33" s="50"/>
      <c r="L33" s="50"/>
      <c r="M33" s="50"/>
      <c r="N33" s="50"/>
      <c r="O33" s="50"/>
    </row>
    <row r="34" spans="1:19" ht="15" customHeight="1">
      <c r="A34" s="39" t="s">
        <v>116</v>
      </c>
      <c r="B34" s="40">
        <v>17.111000000000001</v>
      </c>
      <c r="C34" s="40">
        <v>24.888000000000002</v>
      </c>
      <c r="D34" s="40">
        <v>18.664000000000001</v>
      </c>
      <c r="E34" s="40">
        <v>15.756</v>
      </c>
      <c r="F34" s="40">
        <v>17.178999999999998</v>
      </c>
      <c r="G34" s="40">
        <v>19.853000000000002</v>
      </c>
      <c r="H34" s="40">
        <v>20.969000000000001</v>
      </c>
      <c r="I34" s="40">
        <v>20.658999999999999</v>
      </c>
      <c r="J34" s="40">
        <v>19.350999999999999</v>
      </c>
      <c r="K34" s="40">
        <v>18.344000000000001</v>
      </c>
      <c r="L34" s="40">
        <v>17.568999999999999</v>
      </c>
      <c r="M34" s="40">
        <v>17.978999999999999</v>
      </c>
      <c r="N34" s="40">
        <v>92.421000000000006</v>
      </c>
      <c r="O34" s="40">
        <v>186.32300000000001</v>
      </c>
    </row>
    <row r="35" spans="1:19" ht="15" customHeight="1">
      <c r="A35" s="39" t="s">
        <v>117</v>
      </c>
      <c r="B35" s="40">
        <v>489.577</v>
      </c>
      <c r="C35" s="40">
        <v>37.665999999999997</v>
      </c>
      <c r="D35" s="40">
        <v>16.542999999999999</v>
      </c>
      <c r="E35" s="40">
        <v>16.805</v>
      </c>
      <c r="F35" s="40">
        <v>17.587</v>
      </c>
      <c r="G35" s="40">
        <v>18.155999999999999</v>
      </c>
      <c r="H35" s="40">
        <v>18.428000000000001</v>
      </c>
      <c r="I35" s="40">
        <v>18.486000000000001</v>
      </c>
      <c r="J35" s="40">
        <v>18.545999999999999</v>
      </c>
      <c r="K35" s="40">
        <v>18.542999999999999</v>
      </c>
      <c r="L35" s="40">
        <v>18.827000000000002</v>
      </c>
      <c r="M35" s="40">
        <v>19.018000000000001</v>
      </c>
      <c r="N35" s="40">
        <v>87.519000000000005</v>
      </c>
      <c r="O35" s="40">
        <v>180.93899999999999</v>
      </c>
    </row>
    <row r="36" spans="1:19" ht="15" customHeight="1">
      <c r="A36" s="39" t="s">
        <v>118</v>
      </c>
      <c r="B36" s="40">
        <v>11.175000000000001</v>
      </c>
      <c r="C36" s="40">
        <v>11.691000000000001</v>
      </c>
      <c r="D36" s="40">
        <v>12.254</v>
      </c>
      <c r="E36" s="40">
        <v>12.967000000000001</v>
      </c>
      <c r="F36" s="40">
        <v>13.638</v>
      </c>
      <c r="G36" s="40">
        <v>14.413</v>
      </c>
      <c r="H36" s="40">
        <v>15.098000000000001</v>
      </c>
      <c r="I36" s="40">
        <v>15.769</v>
      </c>
      <c r="J36" s="40">
        <v>16.510000000000002</v>
      </c>
      <c r="K36" s="40">
        <v>17.242999999999999</v>
      </c>
      <c r="L36" s="40">
        <v>17.995999999999999</v>
      </c>
      <c r="M36" s="40">
        <v>18.751999999999999</v>
      </c>
      <c r="N36" s="40">
        <v>68.37</v>
      </c>
      <c r="O36" s="40">
        <v>154.63999999999999</v>
      </c>
    </row>
    <row r="37" spans="1:19" ht="15" customHeight="1">
      <c r="A37" s="39" t="s">
        <v>119</v>
      </c>
      <c r="B37" s="40">
        <v>44.738</v>
      </c>
      <c r="C37" s="40">
        <v>52.875</v>
      </c>
      <c r="D37" s="40">
        <v>33.725000000000001</v>
      </c>
      <c r="E37" s="40">
        <v>20.149999999999999</v>
      </c>
      <c r="F37" s="40">
        <v>5.1260000000000003</v>
      </c>
      <c r="G37" s="40">
        <v>0</v>
      </c>
      <c r="H37" s="40">
        <v>0</v>
      </c>
      <c r="I37" s="40">
        <v>0</v>
      </c>
      <c r="J37" s="40">
        <v>0</v>
      </c>
      <c r="K37" s="40">
        <v>0</v>
      </c>
      <c r="L37" s="40">
        <v>0</v>
      </c>
      <c r="M37" s="40">
        <v>0</v>
      </c>
      <c r="N37" s="40">
        <v>59.000999999999998</v>
      </c>
      <c r="O37" s="40">
        <v>59.000999999999998</v>
      </c>
    </row>
    <row r="38" spans="1:19" ht="15" customHeight="1">
      <c r="A38" s="39" t="s">
        <v>120</v>
      </c>
      <c r="B38" s="40">
        <v>0</v>
      </c>
      <c r="C38" s="40">
        <v>0</v>
      </c>
      <c r="D38" s="40">
        <v>8.5</v>
      </c>
      <c r="E38" s="40">
        <v>5.4</v>
      </c>
      <c r="F38" s="40">
        <v>3.2</v>
      </c>
      <c r="G38" s="40">
        <v>1.8</v>
      </c>
      <c r="H38" s="40">
        <v>1.5</v>
      </c>
      <c r="I38" s="40">
        <v>2.1</v>
      </c>
      <c r="J38" s="40">
        <v>3.5</v>
      </c>
      <c r="K38" s="40">
        <v>5.4</v>
      </c>
      <c r="L38" s="40">
        <v>7.1</v>
      </c>
      <c r="M38" s="40">
        <v>13.3</v>
      </c>
      <c r="N38" s="40">
        <v>20.399999999999999</v>
      </c>
      <c r="O38" s="40">
        <v>51.8</v>
      </c>
    </row>
    <row r="39" spans="1:19" ht="15" customHeight="1">
      <c r="A39" s="39" t="s">
        <v>121</v>
      </c>
      <c r="B39" s="40">
        <v>30.215</v>
      </c>
      <c r="C39" s="40">
        <v>19.265000000000001</v>
      </c>
      <c r="D39" s="40">
        <v>8.6959999999999997</v>
      </c>
      <c r="E39" s="40">
        <v>3.9249999999999998</v>
      </c>
      <c r="F39" s="40">
        <v>1.772</v>
      </c>
      <c r="G39" s="40">
        <v>0.8</v>
      </c>
      <c r="H39" s="40">
        <v>0.36099999999999999</v>
      </c>
      <c r="I39" s="40">
        <v>0.16300000000000001</v>
      </c>
      <c r="J39" s="40">
        <v>7.3999999999999996E-2</v>
      </c>
      <c r="K39" s="40">
        <v>3.3000000000000002E-2</v>
      </c>
      <c r="L39" s="40">
        <v>1.4999999999999999E-2</v>
      </c>
      <c r="M39" s="40">
        <v>7.0000000000000001E-3</v>
      </c>
      <c r="N39" s="40">
        <v>15.554</v>
      </c>
      <c r="O39" s="40">
        <v>15.846</v>
      </c>
    </row>
    <row r="40" spans="1:19" ht="15" customHeight="1">
      <c r="A40" s="39" t="s">
        <v>122</v>
      </c>
      <c r="B40" s="40">
        <v>105.988</v>
      </c>
      <c r="C40" s="40">
        <v>6</v>
      </c>
      <c r="D40" s="40">
        <v>6</v>
      </c>
      <c r="E40" s="40">
        <v>0</v>
      </c>
      <c r="F40" s="40">
        <v>0</v>
      </c>
      <c r="G40" s="40">
        <v>0</v>
      </c>
      <c r="H40" s="40">
        <v>0</v>
      </c>
      <c r="I40" s="40">
        <v>0</v>
      </c>
      <c r="J40" s="40">
        <v>0</v>
      </c>
      <c r="K40" s="40">
        <v>0</v>
      </c>
      <c r="L40" s="40">
        <v>0</v>
      </c>
      <c r="M40" s="40">
        <v>0</v>
      </c>
      <c r="N40" s="40">
        <v>6</v>
      </c>
      <c r="O40" s="40">
        <v>6</v>
      </c>
    </row>
    <row r="41" spans="1:19" ht="15" customHeight="1">
      <c r="A41" s="39" t="s">
        <v>123</v>
      </c>
      <c r="B41" s="40">
        <v>2.4790000000000001</v>
      </c>
      <c r="C41" s="40">
        <v>71.462999999999994</v>
      </c>
      <c r="D41" s="40">
        <v>1.2290000000000001</v>
      </c>
      <c r="E41" s="40">
        <v>-4.0149999999999997</v>
      </c>
      <c r="F41" s="59">
        <v>-0.28399999999999997</v>
      </c>
      <c r="G41" s="40">
        <v>-5.0609999999999999</v>
      </c>
      <c r="H41" s="40">
        <v>-6.0330000000000004</v>
      </c>
      <c r="I41" s="40">
        <v>-5.8769999999999998</v>
      </c>
      <c r="J41" s="40">
        <v>-5.6790000000000003</v>
      </c>
      <c r="K41" s="40">
        <v>-5.9269999999999996</v>
      </c>
      <c r="L41" s="40">
        <v>-6.0449999999999999</v>
      </c>
      <c r="M41" s="40">
        <v>-6.1879999999999997</v>
      </c>
      <c r="N41" s="40">
        <v>-14.164</v>
      </c>
      <c r="O41" s="40">
        <v>-43.88</v>
      </c>
    </row>
    <row r="42" spans="1:19" ht="15" customHeight="1">
      <c r="A42" s="39" t="s">
        <v>124</v>
      </c>
      <c r="B42" s="61">
        <v>-11.571</v>
      </c>
      <c r="C42" s="61">
        <v>-11.138</v>
      </c>
      <c r="D42" s="61">
        <v>-10.135</v>
      </c>
      <c r="E42" s="61">
        <v>-8.7710000000000008</v>
      </c>
      <c r="F42" s="61">
        <v>-7.8129999999999997</v>
      </c>
      <c r="G42" s="61">
        <v>-7.8769999999999998</v>
      </c>
      <c r="H42" s="61">
        <v>-8.593</v>
      </c>
      <c r="I42" s="61">
        <v>-9.1449999999999996</v>
      </c>
      <c r="J42" s="61">
        <v>-9.5559999999999992</v>
      </c>
      <c r="K42" s="61">
        <v>-9.9309999999999992</v>
      </c>
      <c r="L42" s="61">
        <v>-10.083</v>
      </c>
      <c r="M42" s="61">
        <v>-10.298999999999999</v>
      </c>
      <c r="N42" s="40">
        <v>-43.189</v>
      </c>
      <c r="O42" s="40">
        <v>-92.203000000000003</v>
      </c>
    </row>
    <row r="43" spans="1:19" ht="15" customHeight="1">
      <c r="A43" s="39" t="s">
        <v>33</v>
      </c>
      <c r="B43" s="41">
        <v>137.834</v>
      </c>
      <c r="C43" s="41">
        <v>153.41800000000001</v>
      </c>
      <c r="D43" s="41">
        <v>146.56100000000001</v>
      </c>
      <c r="E43" s="41">
        <v>137.179</v>
      </c>
      <c r="F43" s="41">
        <v>141.143</v>
      </c>
      <c r="G43" s="41">
        <v>142.352</v>
      </c>
      <c r="H43" s="41">
        <v>139.83600000000001</v>
      </c>
      <c r="I43" s="41">
        <v>129.15199999999999</v>
      </c>
      <c r="J43" s="41">
        <v>125.248</v>
      </c>
      <c r="K43" s="41">
        <v>118.913</v>
      </c>
      <c r="L43" s="41">
        <v>94.314999999999998</v>
      </c>
      <c r="M43" s="41">
        <v>92.841999999999999</v>
      </c>
      <c r="N43" s="41">
        <v>707.07100000000003</v>
      </c>
      <c r="O43" s="41">
        <v>1267.5409999999999</v>
      </c>
    </row>
    <row r="44" spans="1:19" ht="15" customHeight="1">
      <c r="A44" s="60" t="s">
        <v>95</v>
      </c>
      <c r="B44" s="40">
        <v>827.54600000000005</v>
      </c>
      <c r="C44" s="40">
        <v>366.12799999999999</v>
      </c>
      <c r="D44" s="40">
        <v>242.03700000000001</v>
      </c>
      <c r="E44" s="40">
        <v>199.39599999999999</v>
      </c>
      <c r="F44" s="40">
        <v>191.548</v>
      </c>
      <c r="G44" s="40">
        <v>184.43600000000001</v>
      </c>
      <c r="H44" s="40">
        <v>181.566</v>
      </c>
      <c r="I44" s="40">
        <v>171.30699999999999</v>
      </c>
      <c r="J44" s="40">
        <v>167.994</v>
      </c>
      <c r="K44" s="40">
        <v>162.61799999999999</v>
      </c>
      <c r="L44" s="40">
        <v>139.69399999999999</v>
      </c>
      <c r="M44" s="40">
        <v>145.411</v>
      </c>
      <c r="N44" s="40">
        <v>998.98299999999995</v>
      </c>
      <c r="O44" s="40">
        <v>1786.0070000000001</v>
      </c>
    </row>
    <row r="45" spans="1:19" ht="36" customHeight="1">
      <c r="A45" s="30" t="s">
        <v>125</v>
      </c>
      <c r="B45" s="43">
        <v>4580.8649999999998</v>
      </c>
      <c r="C45" s="43">
        <v>4170.2950000000001</v>
      </c>
      <c r="D45" s="43">
        <v>4231.6440000000002</v>
      </c>
      <c r="E45" s="43">
        <v>4361.1679999999997</v>
      </c>
      <c r="F45" s="43">
        <v>4579.1549999999997</v>
      </c>
      <c r="G45" s="43">
        <v>4812.4229999999998</v>
      </c>
      <c r="H45" s="43">
        <v>5065.4070000000002</v>
      </c>
      <c r="I45" s="43">
        <v>5324.61</v>
      </c>
      <c r="J45" s="43">
        <v>5608.1480000000001</v>
      </c>
      <c r="K45" s="43">
        <v>5914.902</v>
      </c>
      <c r="L45" s="43">
        <v>6210.0950000000003</v>
      </c>
      <c r="M45" s="43">
        <v>6576.8320000000003</v>
      </c>
      <c r="N45" s="43">
        <v>23049.796999999999</v>
      </c>
      <c r="O45" s="43">
        <v>52684.383999999998</v>
      </c>
    </row>
    <row r="46" spans="1:19" ht="28.5" customHeight="1">
      <c r="A46" s="58" t="s">
        <v>126</v>
      </c>
      <c r="B46" s="36"/>
      <c r="C46" s="36"/>
      <c r="D46" s="36"/>
      <c r="E46" s="115"/>
      <c r="F46" s="115"/>
      <c r="G46" s="115"/>
      <c r="H46" s="115"/>
      <c r="I46" s="115"/>
      <c r="J46" s="115"/>
      <c r="K46" s="116"/>
      <c r="M46" s="61"/>
      <c r="R46" s="117"/>
      <c r="S46" s="117"/>
    </row>
    <row r="47" spans="1:19" ht="15" customHeight="1">
      <c r="A47" s="39" t="s">
        <v>127</v>
      </c>
      <c r="B47" s="40">
        <v>-227.453</v>
      </c>
      <c r="C47" s="40">
        <v>-178.31899999999999</v>
      </c>
      <c r="D47" s="40">
        <v>-186.624</v>
      </c>
      <c r="E47" s="40">
        <v>-199.898</v>
      </c>
      <c r="F47" s="40">
        <v>-215.685</v>
      </c>
      <c r="G47" s="40">
        <v>-233.84800000000001</v>
      </c>
      <c r="H47" s="40">
        <v>-253.762</v>
      </c>
      <c r="I47" s="40">
        <v>-274.11200000000002</v>
      </c>
      <c r="J47" s="40">
        <v>-295.625</v>
      </c>
      <c r="K47" s="40">
        <v>-320.63299999999998</v>
      </c>
      <c r="L47" s="40">
        <v>-349.346</v>
      </c>
      <c r="M47" s="40">
        <v>-378.18799999999999</v>
      </c>
      <c r="N47" s="40">
        <v>-1089.817</v>
      </c>
      <c r="O47" s="40">
        <v>-2707.721</v>
      </c>
      <c r="Q47" s="61"/>
      <c r="R47" s="61"/>
      <c r="S47" s="61"/>
    </row>
    <row r="48" spans="1:19" ht="15" customHeight="1">
      <c r="A48" s="39" t="s">
        <v>128</v>
      </c>
      <c r="B48" s="40"/>
      <c r="C48" s="40"/>
      <c r="D48" s="40"/>
      <c r="E48" s="40"/>
      <c r="F48" s="40"/>
      <c r="G48" s="40"/>
      <c r="H48" s="40"/>
      <c r="I48" s="40"/>
      <c r="J48" s="40"/>
      <c r="K48" s="40"/>
      <c r="L48" s="40"/>
      <c r="M48" s="40"/>
      <c r="N48" s="40"/>
      <c r="O48" s="40"/>
      <c r="Q48" s="61"/>
    </row>
    <row r="49" spans="1:19" ht="15" customHeight="1">
      <c r="A49" s="44" t="s">
        <v>129</v>
      </c>
      <c r="B49" s="40">
        <v>-52.103999999999999</v>
      </c>
      <c r="C49" s="40">
        <v>-54.18</v>
      </c>
      <c r="D49" s="40">
        <v>-56.465000000000003</v>
      </c>
      <c r="E49" s="40">
        <v>-59.377000000000002</v>
      </c>
      <c r="F49" s="40">
        <v>-61.981999999999999</v>
      </c>
      <c r="G49" s="40">
        <v>-64.382000000000005</v>
      </c>
      <c r="H49" s="40">
        <v>-66.710999999999999</v>
      </c>
      <c r="I49" s="40">
        <v>-69.02</v>
      </c>
      <c r="J49" s="40">
        <v>-71.364000000000004</v>
      </c>
      <c r="K49" s="40">
        <v>-73.715999999999994</v>
      </c>
      <c r="L49" s="40">
        <v>-76.108000000000004</v>
      </c>
      <c r="M49" s="40">
        <v>-78.558000000000007</v>
      </c>
      <c r="N49" s="40">
        <v>-308.91699999999997</v>
      </c>
      <c r="O49" s="40">
        <v>-677.68299999999999</v>
      </c>
      <c r="Q49" s="61"/>
    </row>
    <row r="50" spans="1:19" ht="15" customHeight="1">
      <c r="A50" s="44" t="s">
        <v>130</v>
      </c>
      <c r="B50" s="40">
        <v>-26.009</v>
      </c>
      <c r="C50" s="40">
        <v>-27.917000000000002</v>
      </c>
      <c r="D50" s="40">
        <v>-24.114999999999998</v>
      </c>
      <c r="E50" s="40">
        <v>-25.114000000000001</v>
      </c>
      <c r="F50" s="40">
        <v>-25.959</v>
      </c>
      <c r="G50" s="40">
        <v>-26.725999999999999</v>
      </c>
      <c r="H50" s="40">
        <v>-27.460999999999999</v>
      </c>
      <c r="I50" s="40">
        <v>-28.181000000000001</v>
      </c>
      <c r="J50" s="40">
        <v>-28.925000000000001</v>
      </c>
      <c r="K50" s="40">
        <v>-29.687000000000001</v>
      </c>
      <c r="L50" s="40">
        <v>-30.466000000000001</v>
      </c>
      <c r="M50" s="40">
        <v>-31.280999999999999</v>
      </c>
      <c r="N50" s="40">
        <v>-129.375</v>
      </c>
      <c r="O50" s="40">
        <v>-277.91500000000002</v>
      </c>
      <c r="Q50" s="61"/>
    </row>
    <row r="51" spans="1:19" ht="15" customHeight="1">
      <c r="A51" s="44" t="s">
        <v>21</v>
      </c>
      <c r="B51" s="41">
        <v>-20.829000000000001</v>
      </c>
      <c r="C51" s="41">
        <v>-21.898</v>
      </c>
      <c r="D51" s="41">
        <v>-22.811</v>
      </c>
      <c r="E51" s="41">
        <v>-23.641999999999999</v>
      </c>
      <c r="F51" s="41">
        <v>-24.460999999999999</v>
      </c>
      <c r="G51" s="41">
        <v>-25.282</v>
      </c>
      <c r="H51" s="41">
        <v>-26.11</v>
      </c>
      <c r="I51" s="41">
        <v>-26.952999999999999</v>
      </c>
      <c r="J51" s="41">
        <v>-27.814</v>
      </c>
      <c r="K51" s="41">
        <v>-28.698</v>
      </c>
      <c r="L51" s="41">
        <v>-29.605</v>
      </c>
      <c r="M51" s="41">
        <v>-30.538</v>
      </c>
      <c r="N51" s="41">
        <v>-122.306</v>
      </c>
      <c r="O51" s="41">
        <v>-265.91399999999999</v>
      </c>
      <c r="Q51" s="61"/>
    </row>
    <row r="52" spans="1:19" ht="15" customHeight="1">
      <c r="A52" s="118" t="s">
        <v>95</v>
      </c>
      <c r="B52" s="40">
        <v>-98.941999999999993</v>
      </c>
      <c r="C52" s="40">
        <v>-103.995</v>
      </c>
      <c r="D52" s="40">
        <v>-103.39100000000001</v>
      </c>
      <c r="E52" s="40">
        <v>-108.133</v>
      </c>
      <c r="F52" s="40">
        <v>-112.402</v>
      </c>
      <c r="G52" s="40">
        <v>-116.39</v>
      </c>
      <c r="H52" s="40">
        <v>-120.282</v>
      </c>
      <c r="I52" s="40">
        <v>-124.154</v>
      </c>
      <c r="J52" s="40">
        <v>-128.10300000000001</v>
      </c>
      <c r="K52" s="40">
        <v>-132.101</v>
      </c>
      <c r="L52" s="40">
        <v>-136.179</v>
      </c>
      <c r="M52" s="40">
        <v>-140.37700000000001</v>
      </c>
      <c r="N52" s="40">
        <v>-560.59799999999996</v>
      </c>
      <c r="O52" s="40">
        <v>-1221.5119999999999</v>
      </c>
      <c r="Q52" s="61"/>
    </row>
    <row r="53" spans="1:19" ht="27.75" customHeight="1">
      <c r="A53" s="39" t="s">
        <v>131</v>
      </c>
      <c r="B53" s="40">
        <v>-24.352</v>
      </c>
      <c r="C53" s="40">
        <v>-17.091999999999999</v>
      </c>
      <c r="D53" s="40">
        <v>-17.335999999999999</v>
      </c>
      <c r="E53" s="40">
        <v>-16.661000000000001</v>
      </c>
      <c r="F53" s="40">
        <v>-16.218</v>
      </c>
      <c r="G53" s="40">
        <v>-16.288</v>
      </c>
      <c r="H53" s="40">
        <v>-16.202999999999999</v>
      </c>
      <c r="I53" s="40">
        <v>-17.260000000000002</v>
      </c>
      <c r="J53" s="40">
        <v>-18.332000000000001</v>
      </c>
      <c r="K53" s="40">
        <v>-18.260000000000002</v>
      </c>
      <c r="L53" s="40">
        <v>-18.576000000000001</v>
      </c>
      <c r="M53" s="40">
        <v>-18.852</v>
      </c>
      <c r="N53" s="40">
        <v>-82.706000000000003</v>
      </c>
      <c r="O53" s="40">
        <v>-173.98599999999999</v>
      </c>
      <c r="Q53" s="61"/>
    </row>
    <row r="54" spans="1:19" ht="15" customHeight="1">
      <c r="A54" s="39" t="s">
        <v>132</v>
      </c>
      <c r="B54" s="40">
        <v>-9.609</v>
      </c>
      <c r="C54" s="40">
        <v>-10.036</v>
      </c>
      <c r="D54" s="40">
        <v>-11.074</v>
      </c>
      <c r="E54" s="40">
        <v>-11.599</v>
      </c>
      <c r="F54" s="40">
        <v>-12.151</v>
      </c>
      <c r="G54" s="40">
        <v>-12.728</v>
      </c>
      <c r="H54" s="40">
        <v>-13.332000000000001</v>
      </c>
      <c r="I54" s="40">
        <v>-13.965999999999999</v>
      </c>
      <c r="J54" s="40">
        <v>-14.629</v>
      </c>
      <c r="K54" s="40">
        <v>-15.323</v>
      </c>
      <c r="L54" s="40">
        <v>-16.050999999999998</v>
      </c>
      <c r="M54" s="40">
        <v>-16.812999999999999</v>
      </c>
      <c r="N54" s="40">
        <v>-60.884</v>
      </c>
      <c r="O54" s="40">
        <v>-137.666</v>
      </c>
      <c r="Q54" s="61"/>
    </row>
    <row r="55" spans="1:19" ht="15" customHeight="1">
      <c r="A55" s="39" t="s">
        <v>120</v>
      </c>
      <c r="B55" s="40">
        <v>-5.8360000000000003</v>
      </c>
      <c r="C55" s="40">
        <v>-6.2</v>
      </c>
      <c r="D55" s="40">
        <v>0</v>
      </c>
      <c r="E55" s="40">
        <v>0</v>
      </c>
      <c r="F55" s="40">
        <v>0</v>
      </c>
      <c r="G55" s="40">
        <v>0</v>
      </c>
      <c r="H55" s="40">
        <v>0</v>
      </c>
      <c r="I55" s="40">
        <v>0</v>
      </c>
      <c r="J55" s="40">
        <v>0</v>
      </c>
      <c r="K55" s="40">
        <v>0</v>
      </c>
      <c r="L55" s="40">
        <v>0</v>
      </c>
      <c r="M55" s="40">
        <v>0</v>
      </c>
      <c r="N55" s="40">
        <v>0</v>
      </c>
      <c r="O55" s="40">
        <v>0</v>
      </c>
      <c r="Q55" s="61"/>
    </row>
    <row r="56" spans="1:19" ht="15" customHeight="1">
      <c r="A56" s="39" t="s">
        <v>33</v>
      </c>
      <c r="B56" s="41">
        <v>-138.511</v>
      </c>
      <c r="C56" s="41">
        <v>-29.417999999999999</v>
      </c>
      <c r="D56" s="41">
        <v>-27.763999999999999</v>
      </c>
      <c r="E56" s="41">
        <v>-30.254000000000001</v>
      </c>
      <c r="F56" s="41">
        <v>-30.088999999999999</v>
      </c>
      <c r="G56" s="41">
        <v>-38.088999999999999</v>
      </c>
      <c r="H56" s="41">
        <v>-38.579000000000001</v>
      </c>
      <c r="I56" s="41">
        <v>-30.994</v>
      </c>
      <c r="J56" s="41">
        <v>-36.555</v>
      </c>
      <c r="K56" s="41">
        <v>-37.363999999999997</v>
      </c>
      <c r="L56" s="41">
        <v>-25.184999999999999</v>
      </c>
      <c r="M56" s="41">
        <v>-25.259</v>
      </c>
      <c r="N56" s="41">
        <v>-164.77500000000001</v>
      </c>
      <c r="O56" s="41">
        <v>-320.13200000000001</v>
      </c>
      <c r="Q56" s="61"/>
    </row>
    <row r="57" spans="1:19" ht="15" customHeight="1">
      <c r="A57" s="60" t="s">
        <v>95</v>
      </c>
      <c r="B57" s="40">
        <v>-504.70299999999997</v>
      </c>
      <c r="C57" s="40">
        <v>-345.06</v>
      </c>
      <c r="D57" s="40">
        <v>-346.18900000000002</v>
      </c>
      <c r="E57" s="40">
        <v>-366.54500000000002</v>
      </c>
      <c r="F57" s="40">
        <v>-386.54500000000002</v>
      </c>
      <c r="G57" s="40">
        <v>-417.34300000000002</v>
      </c>
      <c r="H57" s="40">
        <v>-442.15800000000002</v>
      </c>
      <c r="I57" s="40">
        <v>-460.48599999999999</v>
      </c>
      <c r="J57" s="40">
        <v>-493.24400000000003</v>
      </c>
      <c r="K57" s="40">
        <v>-523.68100000000004</v>
      </c>
      <c r="L57" s="40">
        <v>-545.33699999999999</v>
      </c>
      <c r="M57" s="40">
        <v>-579.48900000000003</v>
      </c>
      <c r="N57" s="40">
        <v>-1958.78</v>
      </c>
      <c r="O57" s="40">
        <v>-4561.0169999999998</v>
      </c>
      <c r="Q57" s="61"/>
      <c r="R57" s="61"/>
      <c r="S57" s="61"/>
    </row>
    <row r="58" spans="1:19" ht="33" customHeight="1">
      <c r="A58" s="119" t="s">
        <v>133</v>
      </c>
      <c r="B58" s="43">
        <v>4076.1619999999998</v>
      </c>
      <c r="C58" s="43">
        <v>3825.2350000000001</v>
      </c>
      <c r="D58" s="43">
        <v>3885.4549999999999</v>
      </c>
      <c r="E58" s="43">
        <v>3994.623</v>
      </c>
      <c r="F58" s="43">
        <v>4192.6099999999997</v>
      </c>
      <c r="G58" s="43">
        <v>4395.08</v>
      </c>
      <c r="H58" s="43">
        <v>4623.2489999999998</v>
      </c>
      <c r="I58" s="43">
        <v>4864.1239999999998</v>
      </c>
      <c r="J58" s="43">
        <v>5114.9040000000005</v>
      </c>
      <c r="K58" s="43">
        <v>5391.2209999999995</v>
      </c>
      <c r="L58" s="43">
        <v>5664.7579999999998</v>
      </c>
      <c r="M58" s="43">
        <v>5997.3429999999998</v>
      </c>
      <c r="N58" s="43">
        <v>21091.017</v>
      </c>
      <c r="O58" s="43">
        <v>48123.366999999998</v>
      </c>
    </row>
    <row r="59" spans="1:19" ht="15" customHeight="1">
      <c r="A59" s="44"/>
      <c r="B59" s="40"/>
      <c r="C59" s="40"/>
      <c r="D59" s="40"/>
      <c r="E59" s="40"/>
      <c r="F59" s="40"/>
      <c r="G59" s="40"/>
      <c r="H59" s="40"/>
      <c r="I59" s="40"/>
      <c r="J59" s="40"/>
      <c r="K59" s="40"/>
      <c r="L59" s="40"/>
      <c r="M59" s="40"/>
      <c r="N59" s="40"/>
      <c r="O59" s="40"/>
    </row>
    <row r="60" spans="1:19" ht="15" customHeight="1">
      <c r="A60" s="58" t="s">
        <v>134</v>
      </c>
      <c r="B60" s="120"/>
      <c r="C60" s="40"/>
      <c r="D60" s="40"/>
      <c r="E60" s="40"/>
      <c r="F60" s="40"/>
      <c r="G60" s="40"/>
      <c r="H60" s="40"/>
      <c r="I60" s="40"/>
      <c r="J60" s="40"/>
      <c r="K60" s="40"/>
      <c r="L60" s="40"/>
      <c r="M60" s="40"/>
      <c r="N60" s="40"/>
      <c r="O60" s="40"/>
    </row>
    <row r="61" spans="1:19" ht="15" customHeight="1">
      <c r="A61" s="39" t="s">
        <v>20</v>
      </c>
      <c r="B61" s="40">
        <v>37.753999999999998</v>
      </c>
      <c r="C61" s="40">
        <v>11.786</v>
      </c>
      <c r="D61" s="40">
        <v>-49.54</v>
      </c>
      <c r="E61" s="40">
        <v>0</v>
      </c>
      <c r="F61" s="40">
        <v>0</v>
      </c>
      <c r="G61" s="40">
        <v>0</v>
      </c>
      <c r="H61" s="40">
        <v>78.471000000000004</v>
      </c>
      <c r="I61" s="40">
        <v>-78.471000000000004</v>
      </c>
      <c r="J61" s="40">
        <v>0</v>
      </c>
      <c r="K61" s="40">
        <v>0</v>
      </c>
      <c r="L61" s="40">
        <v>0</v>
      </c>
      <c r="M61" s="40">
        <v>107.568</v>
      </c>
      <c r="N61" s="40" t="s">
        <v>135</v>
      </c>
      <c r="O61" s="40" t="s">
        <v>135</v>
      </c>
    </row>
    <row r="62" spans="1:19" ht="15" customHeight="1">
      <c r="A62" s="39" t="s">
        <v>136</v>
      </c>
      <c r="B62" s="40">
        <v>4.4690000000000003</v>
      </c>
      <c r="C62" s="40">
        <v>0.505</v>
      </c>
      <c r="D62" s="40">
        <v>-4.9740000000000002</v>
      </c>
      <c r="E62" s="40">
        <v>0</v>
      </c>
      <c r="F62" s="40">
        <v>0</v>
      </c>
      <c r="G62" s="40">
        <v>0</v>
      </c>
      <c r="H62" s="40">
        <v>5.3979999999999997</v>
      </c>
      <c r="I62" s="40">
        <v>-5.3979999999999997</v>
      </c>
      <c r="J62" s="40">
        <v>0</v>
      </c>
      <c r="K62" s="40">
        <v>0</v>
      </c>
      <c r="L62" s="40">
        <v>0</v>
      </c>
      <c r="M62" s="40">
        <v>6.1619999999999999</v>
      </c>
      <c r="N62" s="40" t="s">
        <v>135</v>
      </c>
      <c r="O62" s="40" t="s">
        <v>135</v>
      </c>
    </row>
    <row r="63" spans="1:19" ht="15" customHeight="1">
      <c r="A63" s="39" t="s">
        <v>137</v>
      </c>
      <c r="B63" s="40">
        <v>5.0999999999999996</v>
      </c>
      <c r="C63" s="40">
        <v>0.2</v>
      </c>
      <c r="D63" s="40">
        <v>-5.3</v>
      </c>
      <c r="E63" s="40">
        <v>0</v>
      </c>
      <c r="F63" s="40">
        <v>0</v>
      </c>
      <c r="G63" s="40">
        <v>0</v>
      </c>
      <c r="H63" s="40">
        <v>6</v>
      </c>
      <c r="I63" s="40">
        <v>-6</v>
      </c>
      <c r="J63" s="40">
        <v>0</v>
      </c>
      <c r="K63" s="40">
        <v>0</v>
      </c>
      <c r="L63" s="40">
        <v>0</v>
      </c>
      <c r="M63" s="40">
        <v>7</v>
      </c>
      <c r="N63" s="40" t="s">
        <v>135</v>
      </c>
      <c r="O63" s="40" t="s">
        <v>135</v>
      </c>
    </row>
    <row r="64" spans="1:19" ht="15" customHeight="1">
      <c r="A64" s="39" t="s">
        <v>138</v>
      </c>
      <c r="B64" s="40">
        <v>10.574999999999999</v>
      </c>
      <c r="C64" s="40">
        <v>2.59</v>
      </c>
      <c r="D64" s="40">
        <v>-13.164999999999999</v>
      </c>
      <c r="E64" s="40">
        <v>0</v>
      </c>
      <c r="F64" s="40">
        <v>0</v>
      </c>
      <c r="G64" s="40">
        <v>0</v>
      </c>
      <c r="H64" s="40">
        <v>17.484999999999999</v>
      </c>
      <c r="I64" s="40">
        <v>-17.484999999999999</v>
      </c>
      <c r="J64" s="40">
        <v>0</v>
      </c>
      <c r="K64" s="40">
        <v>0</v>
      </c>
      <c r="L64" s="40">
        <v>0</v>
      </c>
      <c r="M64" s="40">
        <v>20.571999999999999</v>
      </c>
      <c r="N64" s="40" t="s">
        <v>135</v>
      </c>
      <c r="O64" s="40" t="s">
        <v>135</v>
      </c>
    </row>
    <row r="65" spans="1:17" ht="15" customHeight="1">
      <c r="A65" s="39" t="s">
        <v>139</v>
      </c>
      <c r="B65" s="41">
        <v>0.66700000000000004</v>
      </c>
      <c r="C65" s="41">
        <v>3.5999999999999997E-2</v>
      </c>
      <c r="D65" s="41">
        <v>-0.70299999999999996</v>
      </c>
      <c r="E65" s="41">
        <v>0</v>
      </c>
      <c r="F65" s="41">
        <v>0</v>
      </c>
      <c r="G65" s="41">
        <v>0</v>
      </c>
      <c r="H65" s="41">
        <v>0.79700000000000004</v>
      </c>
      <c r="I65" s="41">
        <v>-0.79700000000000004</v>
      </c>
      <c r="J65" s="41">
        <v>0</v>
      </c>
      <c r="K65" s="41">
        <v>0</v>
      </c>
      <c r="L65" s="41">
        <v>0</v>
      </c>
      <c r="M65" s="41">
        <v>0.875</v>
      </c>
      <c r="N65" s="41" t="s">
        <v>135</v>
      </c>
      <c r="O65" s="41" t="s">
        <v>135</v>
      </c>
    </row>
    <row r="66" spans="1:17" ht="15" customHeight="1">
      <c r="A66" s="44" t="s">
        <v>140</v>
      </c>
      <c r="B66" s="61">
        <v>58.564999999999998</v>
      </c>
      <c r="C66" s="61">
        <v>15.117000000000001</v>
      </c>
      <c r="D66" s="61">
        <v>-73.682000000000002</v>
      </c>
      <c r="E66" s="61">
        <v>0</v>
      </c>
      <c r="F66" s="61">
        <v>0</v>
      </c>
      <c r="G66" s="61">
        <v>0</v>
      </c>
      <c r="H66" s="61">
        <v>108.151</v>
      </c>
      <c r="I66" s="61">
        <v>-108.151</v>
      </c>
      <c r="J66" s="61">
        <v>0</v>
      </c>
      <c r="K66" s="61">
        <v>0</v>
      </c>
      <c r="L66" s="61">
        <v>0</v>
      </c>
      <c r="M66" s="61">
        <v>142.17699999999999</v>
      </c>
      <c r="N66" s="40" t="s">
        <v>135</v>
      </c>
      <c r="O66" s="40" t="s">
        <v>135</v>
      </c>
    </row>
    <row r="67" spans="1:17" ht="33.75" customHeight="1">
      <c r="A67" s="119" t="s">
        <v>141</v>
      </c>
      <c r="B67" s="40">
        <v>4134.7269999999999</v>
      </c>
      <c r="C67" s="40">
        <v>3840.3519999999999</v>
      </c>
      <c r="D67" s="40">
        <v>3811.7730000000001</v>
      </c>
      <c r="E67" s="40">
        <v>3994.623</v>
      </c>
      <c r="F67" s="40">
        <v>4192.6099999999997</v>
      </c>
      <c r="G67" s="40">
        <v>4395.08</v>
      </c>
      <c r="H67" s="40">
        <v>4731.3999999999996</v>
      </c>
      <c r="I67" s="40">
        <v>4755.973</v>
      </c>
      <c r="J67" s="40">
        <v>5114.9040000000005</v>
      </c>
      <c r="K67" s="40">
        <v>5391.2209999999995</v>
      </c>
      <c r="L67" s="40">
        <v>5664.7579999999998</v>
      </c>
      <c r="M67" s="40">
        <v>6139.52</v>
      </c>
      <c r="N67" s="40">
        <v>21125.486000000001</v>
      </c>
      <c r="O67" s="40">
        <v>48191.862000000001</v>
      </c>
    </row>
    <row r="68" spans="1:17" ht="28.5" customHeight="1">
      <c r="A68" s="121" t="s">
        <v>57</v>
      </c>
      <c r="B68" s="36"/>
      <c r="C68" s="122"/>
      <c r="D68" s="36"/>
      <c r="E68" s="115"/>
      <c r="F68" s="115"/>
      <c r="G68" s="115"/>
      <c r="H68" s="115"/>
      <c r="I68" s="115"/>
      <c r="J68" s="115"/>
      <c r="K68" s="116"/>
    </row>
    <row r="69" spans="1:17" ht="15" customHeight="1">
      <c r="A69" s="58" t="s">
        <v>142</v>
      </c>
      <c r="B69" s="36"/>
      <c r="C69" s="36"/>
      <c r="D69" s="36"/>
      <c r="E69" s="115"/>
      <c r="F69" s="115"/>
      <c r="G69" s="115"/>
      <c r="H69" s="115"/>
      <c r="I69" s="115"/>
      <c r="J69" s="115"/>
      <c r="K69" s="116"/>
    </row>
    <row r="70" spans="1:17" ht="15" customHeight="1">
      <c r="A70" s="39" t="s">
        <v>20</v>
      </c>
      <c r="B70" s="40">
        <v>709.61900000000003</v>
      </c>
      <c r="C70" s="40">
        <v>819.91800000000001</v>
      </c>
      <c r="D70" s="40">
        <v>894.22</v>
      </c>
      <c r="E70" s="40">
        <v>933.22199999999998</v>
      </c>
      <c r="F70" s="40">
        <v>1006.31</v>
      </c>
      <c r="G70" s="40">
        <v>1077.19</v>
      </c>
      <c r="H70" s="40">
        <v>1151.248</v>
      </c>
      <c r="I70" s="40">
        <v>1228.616</v>
      </c>
      <c r="J70" s="40">
        <v>1311.61</v>
      </c>
      <c r="K70" s="40">
        <v>1409.13</v>
      </c>
      <c r="L70" s="40">
        <v>1491.895</v>
      </c>
      <c r="M70" s="40">
        <v>1623.0350000000001</v>
      </c>
      <c r="N70" s="40">
        <v>5062.1899999999996</v>
      </c>
      <c r="O70" s="40">
        <v>12126.476000000001</v>
      </c>
    </row>
    <row r="71" spans="1:17" ht="15" customHeight="1">
      <c r="A71" s="123" t="s">
        <v>143</v>
      </c>
      <c r="B71" s="124">
        <v>1404.335</v>
      </c>
      <c r="C71" s="124">
        <v>1508.181</v>
      </c>
      <c r="D71" s="124">
        <v>1528.3230000000001</v>
      </c>
      <c r="E71" s="124">
        <v>1568.0519999999999</v>
      </c>
      <c r="F71" s="124">
        <v>1663.7</v>
      </c>
      <c r="G71" s="124">
        <v>1783.963</v>
      </c>
      <c r="H71" s="124">
        <v>1900.248</v>
      </c>
      <c r="I71" s="124">
        <v>2023.8230000000001</v>
      </c>
      <c r="J71" s="124">
        <v>2153.886</v>
      </c>
      <c r="K71" s="124">
        <v>2301.8629999999998</v>
      </c>
      <c r="L71" s="124">
        <v>2441.2660000000001</v>
      </c>
      <c r="M71" s="124">
        <v>2628.5169999999998</v>
      </c>
      <c r="N71" s="124">
        <v>8444.2860000000001</v>
      </c>
      <c r="O71" s="124">
        <v>19993.641</v>
      </c>
    </row>
    <row r="72" spans="1:17" ht="15" customHeight="1">
      <c r="A72" s="39"/>
      <c r="C72" s="40"/>
      <c r="D72" s="40"/>
      <c r="E72" s="40"/>
      <c r="F72" s="40"/>
      <c r="G72" s="40"/>
      <c r="H72" s="40"/>
      <c r="I72" s="40"/>
      <c r="J72" s="40"/>
      <c r="K72" s="40"/>
      <c r="L72" s="40"/>
      <c r="M72" s="40"/>
      <c r="N72" s="40"/>
      <c r="O72" s="40"/>
    </row>
    <row r="73" spans="1:17" ht="15" customHeight="1">
      <c r="A73" s="332" t="s">
        <v>144</v>
      </c>
      <c r="B73" s="332"/>
      <c r="C73" s="332"/>
      <c r="D73" s="332"/>
      <c r="E73" s="332"/>
      <c r="F73" s="332"/>
      <c r="G73" s="332"/>
      <c r="H73" s="332"/>
      <c r="I73" s="332"/>
      <c r="J73" s="332"/>
      <c r="K73" s="332"/>
      <c r="L73" s="332"/>
      <c r="M73" s="332"/>
      <c r="N73" s="332"/>
    </row>
    <row r="74" spans="1:17" ht="6" customHeight="1">
      <c r="A74" s="58"/>
      <c r="B74" s="58"/>
      <c r="C74" s="58"/>
      <c r="D74" s="58"/>
    </row>
    <row r="75" spans="1:17" ht="15" customHeight="1">
      <c r="A75" s="332" t="s">
        <v>145</v>
      </c>
      <c r="B75" s="332"/>
      <c r="C75" s="332"/>
      <c r="D75" s="332"/>
      <c r="E75" s="332"/>
      <c r="F75" s="332"/>
      <c r="G75" s="332"/>
      <c r="H75" s="332"/>
      <c r="I75" s="332"/>
      <c r="J75" s="332"/>
      <c r="K75" s="332"/>
      <c r="L75" s="332"/>
      <c r="M75" s="332"/>
      <c r="N75" s="332"/>
    </row>
    <row r="76" spans="1:17" ht="5.25" customHeight="1"/>
    <row r="77" spans="1:17" ht="15" customHeight="1">
      <c r="A77" s="332" t="s">
        <v>146</v>
      </c>
      <c r="B77" s="332"/>
      <c r="C77" s="332"/>
      <c r="D77" s="332"/>
      <c r="E77" s="332"/>
      <c r="F77" s="332"/>
      <c r="G77" s="332"/>
      <c r="H77" s="332"/>
      <c r="I77" s="332"/>
      <c r="J77" s="332"/>
      <c r="K77" s="332"/>
      <c r="L77" s="332"/>
      <c r="M77" s="332"/>
      <c r="N77" s="332"/>
    </row>
    <row r="79" spans="1:17" ht="15" customHeight="1">
      <c r="A79" s="332" t="s">
        <v>147</v>
      </c>
      <c r="B79" s="332"/>
      <c r="C79" s="332"/>
      <c r="D79" s="332"/>
      <c r="E79" s="332"/>
      <c r="F79" s="332"/>
      <c r="G79" s="332"/>
      <c r="H79" s="332"/>
      <c r="I79" s="332"/>
      <c r="J79" s="332"/>
      <c r="K79" s="332"/>
      <c r="L79" s="332"/>
      <c r="M79" s="332"/>
      <c r="N79" s="332"/>
      <c r="O79" s="125"/>
      <c r="P79" s="125"/>
      <c r="Q79" s="125"/>
    </row>
    <row r="80" spans="1:17" ht="15" customHeight="1">
      <c r="A80" s="332"/>
      <c r="B80" s="332"/>
      <c r="C80" s="332"/>
      <c r="D80" s="332"/>
      <c r="E80" s="332"/>
      <c r="F80" s="332"/>
      <c r="G80" s="332"/>
      <c r="H80" s="332"/>
      <c r="I80" s="332"/>
      <c r="J80" s="332"/>
      <c r="K80" s="332"/>
      <c r="L80" s="332"/>
      <c r="M80" s="332"/>
      <c r="N80" s="332"/>
      <c r="O80" s="125"/>
      <c r="P80" s="125"/>
      <c r="Q80" s="125"/>
    </row>
    <row r="81" spans="1:17" ht="3.75" customHeight="1"/>
    <row r="82" spans="1:17" ht="15" customHeight="1">
      <c r="A82" s="332" t="s">
        <v>148</v>
      </c>
      <c r="B82" s="332"/>
      <c r="C82" s="332"/>
      <c r="D82" s="332"/>
      <c r="E82" s="332"/>
      <c r="F82" s="332"/>
      <c r="G82" s="332"/>
      <c r="H82" s="332"/>
      <c r="I82" s="332"/>
      <c r="J82" s="332"/>
      <c r="K82" s="332"/>
      <c r="L82" s="332"/>
      <c r="M82" s="332"/>
      <c r="N82" s="332"/>
      <c r="O82" s="332"/>
      <c r="P82" s="332"/>
      <c r="Q82" s="332"/>
    </row>
    <row r="83" spans="1:17" ht="5.25" customHeight="1">
      <c r="A83" s="126"/>
      <c r="B83" s="127"/>
      <c r="C83" s="127"/>
      <c r="D83" s="127"/>
      <c r="E83" s="127"/>
      <c r="F83" s="127"/>
      <c r="G83" s="127"/>
      <c r="H83" s="127"/>
      <c r="I83" s="127"/>
      <c r="J83" s="127"/>
      <c r="K83" s="127"/>
      <c r="L83" s="127"/>
      <c r="M83" s="127"/>
      <c r="N83" s="127"/>
      <c r="O83" s="127"/>
      <c r="P83" s="127"/>
      <c r="Q83" s="127"/>
    </row>
    <row r="84" spans="1:17" ht="15" customHeight="1">
      <c r="A84" s="332" t="s">
        <v>149</v>
      </c>
      <c r="B84" s="332"/>
      <c r="C84" s="332"/>
      <c r="D84" s="332"/>
      <c r="E84" s="332"/>
      <c r="F84" s="332"/>
      <c r="G84" s="332"/>
      <c r="H84" s="332"/>
      <c r="I84" s="332"/>
      <c r="J84" s="332"/>
      <c r="K84" s="332"/>
      <c r="L84" s="332"/>
      <c r="M84" s="332"/>
      <c r="N84" s="332"/>
      <c r="O84" s="332"/>
      <c r="P84" s="332"/>
      <c r="Q84" s="332"/>
    </row>
    <row r="85" spans="1:17" ht="5.25" customHeight="1">
      <c r="A85" s="125"/>
      <c r="B85" s="128"/>
      <c r="C85" s="128"/>
      <c r="D85" s="128"/>
      <c r="E85" s="128"/>
      <c r="F85" s="128"/>
      <c r="G85" s="128"/>
      <c r="H85" s="128"/>
      <c r="I85" s="128"/>
      <c r="J85" s="128"/>
      <c r="K85" s="128"/>
      <c r="L85" s="128"/>
      <c r="M85" s="128"/>
      <c r="N85" s="128"/>
      <c r="O85" s="128"/>
      <c r="P85" s="128"/>
      <c r="Q85" s="128"/>
    </row>
    <row r="86" spans="1:17" ht="15" customHeight="1">
      <c r="A86" s="332" t="s">
        <v>150</v>
      </c>
      <c r="B86" s="332"/>
      <c r="C86" s="332"/>
      <c r="D86" s="332"/>
      <c r="E86" s="332"/>
      <c r="F86" s="332"/>
      <c r="G86" s="332"/>
      <c r="H86" s="332"/>
      <c r="I86" s="332"/>
      <c r="J86" s="332"/>
      <c r="K86" s="332"/>
      <c r="L86" s="332"/>
      <c r="M86" s="332"/>
      <c r="N86" s="332"/>
      <c r="O86" s="332"/>
      <c r="P86" s="332"/>
      <c r="Q86" s="332"/>
    </row>
    <row r="87" spans="1:17" ht="5.25" customHeight="1">
      <c r="A87" s="129"/>
      <c r="B87" s="130"/>
      <c r="C87" s="130"/>
      <c r="D87" s="130"/>
      <c r="E87" s="130"/>
      <c r="F87" s="130"/>
      <c r="G87" s="130"/>
      <c r="H87" s="130"/>
      <c r="I87" s="130"/>
      <c r="J87" s="130"/>
      <c r="K87" s="130"/>
      <c r="L87" s="130"/>
      <c r="M87" s="130"/>
      <c r="N87" s="130"/>
      <c r="O87" s="130"/>
      <c r="P87" s="130"/>
      <c r="Q87" s="130"/>
    </row>
    <row r="88" spans="1:17" ht="15" customHeight="1">
      <c r="A88" s="332" t="s">
        <v>151</v>
      </c>
      <c r="B88" s="332"/>
      <c r="C88" s="332"/>
      <c r="D88" s="332"/>
      <c r="E88" s="332"/>
      <c r="F88" s="332"/>
      <c r="G88" s="332"/>
      <c r="H88" s="332"/>
      <c r="I88" s="332"/>
      <c r="J88" s="332"/>
      <c r="K88" s="332"/>
      <c r="L88" s="332"/>
      <c r="M88" s="332"/>
      <c r="N88" s="332"/>
      <c r="O88" s="332"/>
      <c r="P88" s="332"/>
      <c r="Q88" s="332"/>
    </row>
    <row r="89" spans="1:17" ht="5.25" customHeight="1">
      <c r="A89" s="126"/>
      <c r="B89" s="127"/>
      <c r="C89" s="127"/>
      <c r="D89" s="127"/>
      <c r="E89" s="127"/>
      <c r="F89" s="127"/>
      <c r="G89" s="127"/>
      <c r="H89" s="127"/>
      <c r="I89" s="127"/>
      <c r="J89" s="127"/>
      <c r="K89" s="127"/>
      <c r="L89" s="127"/>
      <c r="M89" s="127"/>
      <c r="N89" s="127"/>
      <c r="O89" s="127"/>
      <c r="P89" s="127"/>
      <c r="Q89" s="127"/>
    </row>
    <row r="90" spans="1:17" ht="15" customHeight="1">
      <c r="A90" s="332" t="s">
        <v>152</v>
      </c>
      <c r="B90" s="332"/>
      <c r="C90" s="332"/>
      <c r="D90" s="332"/>
      <c r="E90" s="332"/>
      <c r="F90" s="332"/>
      <c r="G90" s="332"/>
      <c r="H90" s="332"/>
      <c r="I90" s="332"/>
      <c r="J90" s="332"/>
      <c r="K90" s="332"/>
      <c r="L90" s="332"/>
      <c r="M90" s="332"/>
      <c r="N90" s="332"/>
      <c r="O90" s="332"/>
      <c r="P90" s="332"/>
      <c r="Q90" s="332"/>
    </row>
    <row r="91" spans="1:17" ht="5.25" customHeight="1">
      <c r="A91" s="129"/>
      <c r="B91" s="129"/>
      <c r="C91" s="129"/>
      <c r="D91" s="129"/>
      <c r="E91" s="129"/>
      <c r="F91" s="129"/>
      <c r="G91" s="129"/>
      <c r="H91" s="129"/>
      <c r="I91" s="129"/>
      <c r="J91" s="129"/>
      <c r="K91" s="129"/>
      <c r="L91" s="129"/>
      <c r="M91" s="129"/>
      <c r="N91" s="129"/>
      <c r="O91" s="129"/>
      <c r="P91" s="129"/>
      <c r="Q91" s="129"/>
    </row>
    <row r="92" spans="1:17" ht="15" customHeight="1">
      <c r="A92" s="332" t="s">
        <v>153</v>
      </c>
      <c r="B92" s="332"/>
      <c r="C92" s="332"/>
      <c r="D92" s="332"/>
      <c r="E92" s="332"/>
      <c r="F92" s="332"/>
      <c r="G92" s="332"/>
      <c r="H92" s="332"/>
      <c r="I92" s="332"/>
      <c r="J92" s="332"/>
      <c r="K92" s="332"/>
      <c r="L92" s="332"/>
      <c r="M92" s="332"/>
      <c r="N92" s="332"/>
      <c r="O92" s="332"/>
      <c r="P92" s="332"/>
      <c r="Q92" s="332"/>
    </row>
    <row r="93" spans="1:17" ht="4.5" customHeight="1">
      <c r="A93" s="131"/>
      <c r="B93" s="131"/>
      <c r="C93" s="131"/>
      <c r="D93" s="131"/>
      <c r="E93" s="131"/>
      <c r="F93" s="131"/>
      <c r="G93" s="131"/>
      <c r="H93" s="131"/>
      <c r="I93" s="131"/>
      <c r="J93" s="131"/>
      <c r="K93" s="131"/>
      <c r="L93" s="131"/>
      <c r="M93" s="131"/>
      <c r="N93" s="131"/>
      <c r="O93" s="131"/>
      <c r="P93" s="131"/>
      <c r="Q93" s="131"/>
    </row>
    <row r="94" spans="1:17" ht="15" customHeight="1">
      <c r="A94" s="332" t="s">
        <v>154</v>
      </c>
      <c r="B94" s="332"/>
      <c r="C94" s="332"/>
      <c r="D94" s="332"/>
      <c r="E94" s="332"/>
      <c r="F94" s="332"/>
      <c r="G94" s="332"/>
      <c r="H94" s="332"/>
      <c r="I94" s="332"/>
      <c r="J94" s="332"/>
      <c r="K94" s="332"/>
      <c r="L94" s="332"/>
      <c r="M94" s="332"/>
      <c r="N94" s="332"/>
      <c r="O94" s="132"/>
      <c r="P94" s="132"/>
      <c r="Q94" s="132"/>
    </row>
    <row r="95" spans="1:17" ht="5.25" customHeight="1">
      <c r="A95" s="133"/>
      <c r="B95" s="133"/>
      <c r="C95" s="133"/>
      <c r="D95" s="133"/>
      <c r="E95" s="133"/>
      <c r="F95" s="133"/>
      <c r="G95" s="133"/>
      <c r="H95" s="133"/>
      <c r="I95" s="133"/>
      <c r="J95" s="133"/>
      <c r="K95" s="133"/>
      <c r="L95" s="133"/>
      <c r="M95" s="133"/>
      <c r="N95" s="133"/>
      <c r="O95" s="132"/>
      <c r="P95" s="132"/>
      <c r="Q95" s="132"/>
    </row>
    <row r="96" spans="1:17" ht="15" customHeight="1">
      <c r="A96" s="332" t="s">
        <v>155</v>
      </c>
      <c r="B96" s="332"/>
      <c r="C96" s="332"/>
      <c r="D96" s="332"/>
      <c r="E96" s="332"/>
      <c r="F96" s="332"/>
      <c r="G96" s="332"/>
      <c r="H96" s="332"/>
      <c r="I96" s="332"/>
      <c r="J96" s="332"/>
      <c r="K96" s="332"/>
      <c r="L96" s="332"/>
      <c r="M96" s="332"/>
      <c r="N96" s="332"/>
      <c r="O96" s="125"/>
      <c r="P96" s="125"/>
      <c r="Q96" s="125"/>
    </row>
    <row r="97" spans="1:17" ht="9.75" customHeight="1">
      <c r="A97" s="332"/>
      <c r="B97" s="332"/>
      <c r="C97" s="332"/>
      <c r="D97" s="332"/>
      <c r="E97" s="332"/>
      <c r="F97" s="332"/>
      <c r="G97" s="332"/>
      <c r="H97" s="332"/>
      <c r="I97" s="332"/>
      <c r="J97" s="332"/>
      <c r="K97" s="332"/>
      <c r="L97" s="332"/>
      <c r="M97" s="332"/>
      <c r="N97" s="332"/>
      <c r="O97" s="125"/>
      <c r="P97" s="125"/>
      <c r="Q97" s="125"/>
    </row>
    <row r="98" spans="1:17" ht="5.25" customHeight="1">
      <c r="A98" s="131"/>
      <c r="B98" s="131"/>
      <c r="C98" s="131"/>
      <c r="D98" s="131"/>
      <c r="E98" s="131"/>
      <c r="F98" s="131"/>
      <c r="G98" s="131"/>
      <c r="H98" s="131"/>
      <c r="I98" s="131"/>
      <c r="J98" s="131"/>
      <c r="K98" s="131"/>
      <c r="L98" s="131"/>
      <c r="M98" s="131"/>
      <c r="N98" s="131"/>
      <c r="O98" s="131"/>
      <c r="P98" s="131"/>
      <c r="Q98" s="131"/>
    </row>
    <row r="99" spans="1:17" ht="15" customHeight="1">
      <c r="A99" s="332" t="s">
        <v>156</v>
      </c>
      <c r="B99" s="332"/>
      <c r="C99" s="332"/>
      <c r="D99" s="332"/>
      <c r="E99" s="332"/>
      <c r="F99" s="332"/>
      <c r="G99" s="332"/>
      <c r="H99" s="332"/>
      <c r="I99" s="332"/>
      <c r="J99" s="332"/>
      <c r="K99" s="332"/>
      <c r="L99" s="332"/>
      <c r="M99" s="332"/>
      <c r="N99" s="332"/>
      <c r="O99" s="332"/>
      <c r="P99" s="332"/>
      <c r="Q99" s="332"/>
    </row>
    <row r="100" spans="1:17" ht="6.75" customHeight="1">
      <c r="A100" s="134"/>
      <c r="B100" s="134"/>
      <c r="C100" s="134"/>
      <c r="D100" s="134"/>
      <c r="E100" s="134"/>
      <c r="F100" s="134"/>
      <c r="G100" s="134"/>
      <c r="H100" s="134"/>
      <c r="I100" s="134"/>
      <c r="J100" s="134"/>
      <c r="K100" s="134"/>
      <c r="L100" s="134"/>
      <c r="M100" s="134"/>
      <c r="N100" s="134"/>
      <c r="O100" s="135"/>
      <c r="P100" s="135"/>
      <c r="Q100" s="135"/>
    </row>
    <row r="101" spans="1:17" ht="15" customHeight="1">
      <c r="A101" s="131"/>
      <c r="B101" s="131"/>
      <c r="C101" s="131"/>
      <c r="D101" s="131"/>
      <c r="E101" s="131"/>
      <c r="F101" s="131"/>
      <c r="G101" s="131"/>
      <c r="H101" s="131"/>
      <c r="I101" s="131"/>
      <c r="J101" s="131"/>
      <c r="K101" s="131"/>
      <c r="L101" s="131"/>
      <c r="M101" s="131"/>
      <c r="N101" s="131"/>
      <c r="O101" s="131"/>
      <c r="P101" s="131"/>
      <c r="Q101" s="131"/>
    </row>
  </sheetData>
  <mergeCells count="22">
    <mergeCell ref="A79:N80"/>
    <mergeCell ref="A1:M1"/>
    <mergeCell ref="N3:O3"/>
    <mergeCell ref="A73:N73"/>
    <mergeCell ref="A75:N75"/>
    <mergeCell ref="A77:N77"/>
    <mergeCell ref="A82:N82"/>
    <mergeCell ref="O82:Q82"/>
    <mergeCell ref="A84:N84"/>
    <mergeCell ref="O84:Q84"/>
    <mergeCell ref="A86:N86"/>
    <mergeCell ref="O86:Q86"/>
    <mergeCell ref="A94:N94"/>
    <mergeCell ref="A96:N97"/>
    <mergeCell ref="A99:N99"/>
    <mergeCell ref="O99:Q99"/>
    <mergeCell ref="A88:N88"/>
    <mergeCell ref="O88:Q88"/>
    <mergeCell ref="A90:N90"/>
    <mergeCell ref="O90:Q90"/>
    <mergeCell ref="A92:N92"/>
    <mergeCell ref="O92:Q92"/>
  </mergeCells>
  <conditionalFormatting sqref="B41:E41 G41:M41">
    <cfRule type="cellIs" dxfId="3" priority="1" operator="between">
      <formula>0.00000001</formula>
      <formula>0.4999999999</formula>
    </cfRule>
    <cfRule type="cellIs" dxfId="2" priority="2" operator="between">
      <formula>-0.4999999</formula>
      <formula>-0.00000001</formula>
    </cfRule>
  </conditionalFormatting>
  <pageMargins left="0.5" right="0.5" top="0.25" bottom="0.25" header="0" footer="0"/>
  <pageSetup scale="4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88488-A8D5-42D2-A00E-D5A0C593DCDE}">
  <sheetPr codeName="Sheet4">
    <pageSetUpPr fitToPage="1"/>
  </sheetPr>
  <dimension ref="A1:O93"/>
  <sheetViews>
    <sheetView zoomScaleNormal="100" workbookViewId="0"/>
  </sheetViews>
  <sheetFormatPr baseColWidth="10" defaultColWidth="9.85546875" defaultRowHeight="15" customHeight="1"/>
  <cols>
    <col min="1" max="1" width="37.85546875" style="28" customWidth="1"/>
    <col min="2" max="15" width="6.85546875" style="28" customWidth="1"/>
    <col min="16" max="16384" width="9.85546875" style="28"/>
  </cols>
  <sheetData>
    <row r="1" spans="1:15" s="194" customFormat="1" ht="15" customHeight="1">
      <c r="A1" s="197" t="s">
        <v>228</v>
      </c>
    </row>
    <row r="2" spans="1:15" s="194" customFormat="1" ht="15" customHeight="1">
      <c r="A2" s="201" t="s">
        <v>215</v>
      </c>
    </row>
    <row r="3" spans="1:15" s="194" customFormat="1" ht="15" customHeight="1">
      <c r="A3" s="195"/>
    </row>
    <row r="4" spans="1:15" ht="14">
      <c r="A4" s="327" t="s">
        <v>161</v>
      </c>
      <c r="B4" s="327"/>
      <c r="C4" s="327"/>
      <c r="D4" s="327"/>
      <c r="E4" s="327"/>
      <c r="F4" s="327"/>
      <c r="G4" s="327"/>
      <c r="H4" s="327"/>
      <c r="I4" s="327"/>
      <c r="J4" s="327"/>
      <c r="K4" s="327"/>
      <c r="L4" s="327"/>
      <c r="M4" s="327"/>
    </row>
    <row r="5" spans="1:15" ht="15" customHeight="1">
      <c r="A5" s="108" t="s">
        <v>0</v>
      </c>
      <c r="B5" s="109"/>
      <c r="C5" s="109"/>
      <c r="D5" s="109"/>
      <c r="E5" s="110"/>
      <c r="F5" s="110"/>
      <c r="G5" s="110"/>
      <c r="H5" s="110"/>
      <c r="I5" s="110"/>
      <c r="J5" s="110"/>
      <c r="K5" s="110"/>
      <c r="L5" s="110"/>
      <c r="M5" s="110"/>
      <c r="N5" s="110"/>
      <c r="O5" s="110"/>
    </row>
    <row r="6" spans="1:15" ht="15" customHeight="1">
      <c r="A6" s="29"/>
      <c r="B6" s="30"/>
      <c r="C6" s="30"/>
      <c r="D6" s="30"/>
      <c r="E6" s="27"/>
      <c r="F6" s="27"/>
      <c r="G6" s="27"/>
      <c r="H6" s="27"/>
      <c r="I6" s="27"/>
      <c r="J6" s="27"/>
      <c r="K6" s="27"/>
      <c r="L6" s="27"/>
      <c r="M6" s="27"/>
      <c r="N6" s="335" t="s">
        <v>6</v>
      </c>
      <c r="O6" s="335"/>
    </row>
    <row r="7" spans="1:15" ht="15" customHeight="1">
      <c r="A7" s="29"/>
      <c r="B7" s="31" t="s">
        <v>41</v>
      </c>
      <c r="C7" s="111"/>
      <c r="D7" s="111"/>
      <c r="E7" s="47"/>
      <c r="F7" s="47"/>
      <c r="G7" s="47"/>
      <c r="H7" s="47"/>
      <c r="I7" s="47"/>
      <c r="J7" s="47"/>
      <c r="K7" s="47"/>
      <c r="L7" s="47"/>
      <c r="M7" s="47"/>
      <c r="N7" s="33" t="s">
        <v>64</v>
      </c>
      <c r="O7" s="33" t="s">
        <v>64</v>
      </c>
    </row>
    <row r="8" spans="1:15" ht="15" customHeight="1">
      <c r="A8" s="34"/>
      <c r="B8" s="35">
        <v>2022</v>
      </c>
      <c r="C8" s="35">
        <v>2023</v>
      </c>
      <c r="D8" s="35">
        <v>2024</v>
      </c>
      <c r="E8" s="35">
        <v>2025</v>
      </c>
      <c r="F8" s="35">
        <v>2026</v>
      </c>
      <c r="G8" s="35">
        <v>2027</v>
      </c>
      <c r="H8" s="35">
        <v>2028</v>
      </c>
      <c r="I8" s="35">
        <v>2029</v>
      </c>
      <c r="J8" s="35">
        <v>2030</v>
      </c>
      <c r="K8" s="35">
        <v>2031</v>
      </c>
      <c r="L8" s="35">
        <v>2032</v>
      </c>
      <c r="M8" s="35">
        <v>2033</v>
      </c>
      <c r="N8" s="35">
        <v>2028</v>
      </c>
      <c r="O8" s="35">
        <v>2033</v>
      </c>
    </row>
    <row r="9" spans="1:15" ht="15" customHeight="1">
      <c r="A9" s="58" t="s">
        <v>21</v>
      </c>
      <c r="B9" s="36"/>
      <c r="C9" s="36"/>
      <c r="D9" s="36"/>
      <c r="E9" s="36"/>
      <c r="F9" s="36"/>
      <c r="G9" s="36"/>
      <c r="H9" s="36"/>
      <c r="I9" s="36"/>
      <c r="J9" s="36"/>
      <c r="K9" s="36"/>
      <c r="L9" s="36"/>
      <c r="M9" s="36"/>
      <c r="N9" s="36"/>
      <c r="O9" s="36"/>
    </row>
    <row r="10" spans="1:15" ht="15" customHeight="1">
      <c r="A10" s="39" t="s">
        <v>93</v>
      </c>
      <c r="B10" s="40">
        <v>1069.8040000000001</v>
      </c>
      <c r="C10" s="40">
        <v>1183.9000000000001</v>
      </c>
      <c r="D10" s="40">
        <v>1289.441</v>
      </c>
      <c r="E10" s="40">
        <v>1378.7249999999999</v>
      </c>
      <c r="F10" s="40">
        <v>1457.4829999999999</v>
      </c>
      <c r="G10" s="40">
        <v>1535.74</v>
      </c>
      <c r="H10" s="40">
        <v>1624.203</v>
      </c>
      <c r="I10" s="40">
        <v>1714.5909999999999</v>
      </c>
      <c r="J10" s="40">
        <v>1811.6659999999999</v>
      </c>
      <c r="K10" s="40">
        <v>1912.817</v>
      </c>
      <c r="L10" s="40">
        <v>2017.106</v>
      </c>
      <c r="M10" s="40">
        <v>2122.3789999999999</v>
      </c>
      <c r="N10" s="40">
        <v>7285.5919999999996</v>
      </c>
      <c r="O10" s="40">
        <v>16864.151000000002</v>
      </c>
    </row>
    <row r="11" spans="1:15" ht="15" customHeight="1">
      <c r="A11" s="39" t="s">
        <v>94</v>
      </c>
      <c r="B11" s="41">
        <v>142.74600000000001</v>
      </c>
      <c r="C11" s="41">
        <v>151.93299999999999</v>
      </c>
      <c r="D11" s="41">
        <v>160.12700000000001</v>
      </c>
      <c r="E11" s="41">
        <v>167.81800000000001</v>
      </c>
      <c r="F11" s="41">
        <v>177.50899999999999</v>
      </c>
      <c r="G11" s="41">
        <v>187.31</v>
      </c>
      <c r="H11" s="41">
        <v>192.31700000000001</v>
      </c>
      <c r="I11" s="41">
        <v>199.42699999999999</v>
      </c>
      <c r="J11" s="41">
        <v>206.93600000000001</v>
      </c>
      <c r="K11" s="41">
        <v>214.745</v>
      </c>
      <c r="L11" s="41">
        <v>223.15799999999999</v>
      </c>
      <c r="M11" s="41">
        <v>232.36600000000001</v>
      </c>
      <c r="N11" s="41">
        <v>885.08100000000002</v>
      </c>
      <c r="O11" s="41">
        <v>1961.713</v>
      </c>
    </row>
    <row r="12" spans="1:15" ht="15" customHeight="1">
      <c r="A12" s="60" t="s">
        <v>95</v>
      </c>
      <c r="B12" s="40">
        <v>1212.55</v>
      </c>
      <c r="C12" s="40">
        <v>1335.8330000000001</v>
      </c>
      <c r="D12" s="40">
        <v>1449.568</v>
      </c>
      <c r="E12" s="40">
        <v>1546.5429999999999</v>
      </c>
      <c r="F12" s="40">
        <v>1634.992</v>
      </c>
      <c r="G12" s="40">
        <v>1723.05</v>
      </c>
      <c r="H12" s="40">
        <v>1816.52</v>
      </c>
      <c r="I12" s="40">
        <v>1914.018</v>
      </c>
      <c r="J12" s="40">
        <v>2018.6020000000001</v>
      </c>
      <c r="K12" s="40">
        <v>2127.5619999999999</v>
      </c>
      <c r="L12" s="40">
        <v>2240.2640000000001</v>
      </c>
      <c r="M12" s="40">
        <v>2354.7449999999999</v>
      </c>
      <c r="N12" s="40">
        <v>8170.6729999999998</v>
      </c>
      <c r="O12" s="40">
        <v>18825.864000000001</v>
      </c>
    </row>
    <row r="13" spans="1:15" ht="27" customHeight="1">
      <c r="A13" s="58" t="s">
        <v>96</v>
      </c>
      <c r="B13" s="122"/>
      <c r="C13" s="122"/>
      <c r="D13" s="36"/>
      <c r="E13" s="36"/>
      <c r="F13" s="36"/>
      <c r="G13" s="36"/>
      <c r="H13" s="36"/>
      <c r="I13" s="36"/>
      <c r="J13" s="36"/>
      <c r="K13" s="36"/>
      <c r="L13" s="36"/>
      <c r="M13" s="36"/>
      <c r="N13" s="36"/>
      <c r="O13" s="122"/>
    </row>
    <row r="14" spans="1:15" ht="15" customHeight="1">
      <c r="A14" s="39" t="s">
        <v>20</v>
      </c>
      <c r="B14" s="40">
        <v>974.82600000000002</v>
      </c>
      <c r="C14" s="40">
        <v>1010.023</v>
      </c>
      <c r="D14" s="40">
        <v>1031.3040000000001</v>
      </c>
      <c r="E14" s="40">
        <v>1133.1199999999999</v>
      </c>
      <c r="F14" s="40">
        <v>1221.9949999999999</v>
      </c>
      <c r="G14" s="40">
        <v>1311.038</v>
      </c>
      <c r="H14" s="40">
        <v>1483.481</v>
      </c>
      <c r="I14" s="40">
        <v>1424.2570000000001</v>
      </c>
      <c r="J14" s="40">
        <v>1607.2349999999999</v>
      </c>
      <c r="K14" s="40">
        <v>1729.7629999999999</v>
      </c>
      <c r="L14" s="40">
        <v>1841.241</v>
      </c>
      <c r="M14" s="40">
        <v>2108.7910000000002</v>
      </c>
      <c r="N14" s="40">
        <v>6180.9380000000001</v>
      </c>
      <c r="O14" s="40">
        <v>14892.225</v>
      </c>
    </row>
    <row r="15" spans="1:15" ht="15" customHeight="1">
      <c r="A15" s="39" t="s">
        <v>98</v>
      </c>
      <c r="B15" s="40">
        <v>591.95000000000005</v>
      </c>
      <c r="C15" s="40">
        <v>589.41600000000005</v>
      </c>
      <c r="D15" s="40">
        <v>538.94399999999996</v>
      </c>
      <c r="E15" s="40">
        <v>535.17399999999998</v>
      </c>
      <c r="F15" s="40">
        <v>572.28399999999999</v>
      </c>
      <c r="G15" s="40">
        <v>611.38400000000001</v>
      </c>
      <c r="H15" s="40">
        <v>648.851</v>
      </c>
      <c r="I15" s="40">
        <v>688.97199999999998</v>
      </c>
      <c r="J15" s="40">
        <v>731.78</v>
      </c>
      <c r="K15" s="40">
        <v>775.31100000000004</v>
      </c>
      <c r="L15" s="40">
        <v>825.77200000000005</v>
      </c>
      <c r="M15" s="40">
        <v>878.55100000000004</v>
      </c>
      <c r="N15" s="40">
        <v>2906.6370000000002</v>
      </c>
      <c r="O15" s="40">
        <v>6807.0230000000001</v>
      </c>
    </row>
    <row r="16" spans="1:15" ht="15" customHeight="1">
      <c r="A16" s="39" t="s">
        <v>205</v>
      </c>
      <c r="B16" s="40">
        <v>86.096000000000004</v>
      </c>
      <c r="C16" s="40">
        <v>81.263000000000005</v>
      </c>
      <c r="D16" s="40">
        <v>77.716999999999999</v>
      </c>
      <c r="E16" s="40">
        <v>81.852000000000004</v>
      </c>
      <c r="F16" s="40">
        <v>66.727999999999994</v>
      </c>
      <c r="G16" s="40">
        <v>76.513999999999996</v>
      </c>
      <c r="H16" s="40">
        <v>80.616</v>
      </c>
      <c r="I16" s="40">
        <v>85.96</v>
      </c>
      <c r="J16" s="40">
        <v>89.641000000000005</v>
      </c>
      <c r="K16" s="40">
        <v>95.78</v>
      </c>
      <c r="L16" s="40">
        <v>103.965</v>
      </c>
      <c r="M16" s="40">
        <v>111.631</v>
      </c>
      <c r="N16" s="40">
        <v>383.42700000000002</v>
      </c>
      <c r="O16" s="40">
        <v>870.404</v>
      </c>
    </row>
    <row r="17" spans="1:15" ht="15" customHeight="1">
      <c r="A17" s="39" t="s">
        <v>100</v>
      </c>
      <c r="B17" s="41">
        <v>16.670000000000002</v>
      </c>
      <c r="C17" s="41">
        <v>17.584</v>
      </c>
      <c r="D17" s="41">
        <v>17.442</v>
      </c>
      <c r="E17" s="41">
        <v>17.803999999999998</v>
      </c>
      <c r="F17" s="41">
        <v>18.378</v>
      </c>
      <c r="G17" s="41">
        <v>18.875</v>
      </c>
      <c r="H17" s="41">
        <v>19.533000000000001</v>
      </c>
      <c r="I17" s="41">
        <v>20.274999999999999</v>
      </c>
      <c r="J17" s="41">
        <v>20.855</v>
      </c>
      <c r="K17" s="41">
        <v>21.641999999999999</v>
      </c>
      <c r="L17" s="41">
        <v>19.634</v>
      </c>
      <c r="M17" s="41">
        <v>15.3</v>
      </c>
      <c r="N17" s="41">
        <v>92.031999999999996</v>
      </c>
      <c r="O17" s="41">
        <v>189.738</v>
      </c>
    </row>
    <row r="18" spans="1:15" ht="15" customHeight="1">
      <c r="A18" s="60" t="s">
        <v>95</v>
      </c>
      <c r="B18" s="40">
        <v>1669.5419999999999</v>
      </c>
      <c r="C18" s="40">
        <v>1698.2860000000001</v>
      </c>
      <c r="D18" s="40">
        <v>1665.4069999999999</v>
      </c>
      <c r="E18" s="40">
        <v>1767.95</v>
      </c>
      <c r="F18" s="40">
        <v>1879.385</v>
      </c>
      <c r="G18" s="40">
        <v>2017.8109999999999</v>
      </c>
      <c r="H18" s="40">
        <v>2232.4810000000002</v>
      </c>
      <c r="I18" s="40">
        <v>2219.4639999999999</v>
      </c>
      <c r="J18" s="40">
        <v>2449.511</v>
      </c>
      <c r="K18" s="40">
        <v>2622.4960000000001</v>
      </c>
      <c r="L18" s="40">
        <v>2790.6120000000001</v>
      </c>
      <c r="M18" s="40">
        <v>3114.2730000000001</v>
      </c>
      <c r="N18" s="40">
        <v>9563.0339999999997</v>
      </c>
      <c r="O18" s="40">
        <v>22759.39</v>
      </c>
    </row>
    <row r="19" spans="1:15" ht="27" customHeight="1">
      <c r="A19" s="58" t="s">
        <v>101</v>
      </c>
      <c r="B19" s="122"/>
      <c r="C19" s="122"/>
      <c r="D19" s="36"/>
      <c r="E19" s="36"/>
      <c r="F19" s="36"/>
      <c r="G19" s="36"/>
      <c r="H19" s="36"/>
      <c r="I19" s="36"/>
      <c r="J19" s="36"/>
      <c r="K19" s="36"/>
      <c r="L19" s="36"/>
      <c r="M19" s="36"/>
      <c r="N19" s="36"/>
      <c r="O19" s="122"/>
    </row>
    <row r="20" spans="1:15" ht="15" customHeight="1">
      <c r="A20" s="39" t="s">
        <v>102</v>
      </c>
      <c r="B20" s="40">
        <v>148.50700000000001</v>
      </c>
      <c r="C20" s="40">
        <v>127.027</v>
      </c>
      <c r="D20" s="40">
        <v>124.625</v>
      </c>
      <c r="E20" s="40">
        <v>123.327</v>
      </c>
      <c r="F20" s="40">
        <v>118.52500000000001</v>
      </c>
      <c r="G20" s="40">
        <v>119.738</v>
      </c>
      <c r="H20" s="40">
        <v>118.76300000000001</v>
      </c>
      <c r="I20" s="40">
        <v>118.352</v>
      </c>
      <c r="J20" s="40">
        <v>118.42100000000001</v>
      </c>
      <c r="K20" s="40">
        <v>118.69799999999999</v>
      </c>
      <c r="L20" s="40">
        <v>122.164</v>
      </c>
      <c r="M20" s="40">
        <v>122.827</v>
      </c>
      <c r="N20" s="40">
        <v>604.97799999999995</v>
      </c>
      <c r="O20" s="40">
        <v>1205.44</v>
      </c>
    </row>
    <row r="21" spans="1:15" ht="15" customHeight="1">
      <c r="A21" s="39" t="s">
        <v>206</v>
      </c>
      <c r="B21" s="40">
        <v>252.27199999999999</v>
      </c>
      <c r="C21" s="40">
        <v>107.136</v>
      </c>
      <c r="D21" s="40">
        <v>94.557000000000002</v>
      </c>
      <c r="E21" s="40">
        <v>98.037999999999997</v>
      </c>
      <c r="F21" s="40">
        <v>99.221000000000004</v>
      </c>
      <c r="G21" s="40">
        <v>83.945999999999998</v>
      </c>
      <c r="H21" s="40">
        <v>84.545000000000002</v>
      </c>
      <c r="I21" s="40">
        <v>84.347999999999999</v>
      </c>
      <c r="J21" s="40">
        <v>84.034999999999997</v>
      </c>
      <c r="K21" s="40">
        <v>83.882999999999996</v>
      </c>
      <c r="L21" s="40">
        <v>84.207999999999998</v>
      </c>
      <c r="M21" s="40">
        <v>84.298000000000002</v>
      </c>
      <c r="N21" s="40">
        <v>460.30700000000002</v>
      </c>
      <c r="O21" s="40">
        <v>881.07899999999995</v>
      </c>
    </row>
    <row r="22" spans="1:15" ht="15" customHeight="1">
      <c r="A22" s="39" t="s">
        <v>136</v>
      </c>
      <c r="B22" s="40">
        <v>61.185000000000002</v>
      </c>
      <c r="C22" s="40">
        <v>60.62</v>
      </c>
      <c r="D22" s="40">
        <v>57.911000000000001</v>
      </c>
      <c r="E22" s="40">
        <v>64.180999999999997</v>
      </c>
      <c r="F22" s="40">
        <v>65.495000000000005</v>
      </c>
      <c r="G22" s="40">
        <v>67.13</v>
      </c>
      <c r="H22" s="40">
        <v>74.525999999999996</v>
      </c>
      <c r="I22" s="40">
        <v>65.325999999999993</v>
      </c>
      <c r="J22" s="40">
        <v>72.846000000000004</v>
      </c>
      <c r="K22" s="40">
        <v>74.911000000000001</v>
      </c>
      <c r="L22" s="40">
        <v>77.081000000000003</v>
      </c>
      <c r="M22" s="40">
        <v>85.54</v>
      </c>
      <c r="N22" s="40">
        <v>329.24299999999999</v>
      </c>
      <c r="O22" s="40">
        <v>704.947</v>
      </c>
    </row>
    <row r="23" spans="1:15" ht="15" customHeight="1">
      <c r="A23" s="39" t="s">
        <v>105</v>
      </c>
      <c r="B23" s="40">
        <v>33.607999999999997</v>
      </c>
      <c r="C23" s="40">
        <v>36.939</v>
      </c>
      <c r="D23" s="40">
        <v>49.883000000000003</v>
      </c>
      <c r="E23" s="40">
        <v>47.795999999999999</v>
      </c>
      <c r="F23" s="40">
        <v>47.585999999999999</v>
      </c>
      <c r="G23" s="40">
        <v>48.134999999999998</v>
      </c>
      <c r="H23" s="40">
        <v>46.277000000000001</v>
      </c>
      <c r="I23" s="40">
        <v>48.280999999999999</v>
      </c>
      <c r="J23" s="40">
        <v>50.331000000000003</v>
      </c>
      <c r="K23" s="40">
        <v>52.173000000000002</v>
      </c>
      <c r="L23" s="40">
        <v>53.786999999999999</v>
      </c>
      <c r="M23" s="40">
        <v>55.387999999999998</v>
      </c>
      <c r="N23" s="40">
        <v>239.67699999999999</v>
      </c>
      <c r="O23" s="40">
        <v>499.637</v>
      </c>
    </row>
    <row r="24" spans="1:15" ht="15" customHeight="1">
      <c r="A24" s="39" t="s">
        <v>106</v>
      </c>
      <c r="B24" s="40">
        <v>38.615000000000002</v>
      </c>
      <c r="C24" s="40">
        <v>33.509</v>
      </c>
      <c r="D24" s="40">
        <v>35.011000000000003</v>
      </c>
      <c r="E24" s="40">
        <v>37.188000000000002</v>
      </c>
      <c r="F24" s="40">
        <v>39.442</v>
      </c>
      <c r="G24" s="40">
        <v>41.469000000000001</v>
      </c>
      <c r="H24" s="40">
        <v>43.396000000000001</v>
      </c>
      <c r="I24" s="40">
        <v>45.432000000000002</v>
      </c>
      <c r="J24" s="40">
        <v>47.451999999999998</v>
      </c>
      <c r="K24" s="40">
        <v>49.536000000000001</v>
      </c>
      <c r="L24" s="40">
        <v>51.704999999999998</v>
      </c>
      <c r="M24" s="40">
        <v>53.938000000000002</v>
      </c>
      <c r="N24" s="40">
        <v>196.506</v>
      </c>
      <c r="O24" s="40">
        <v>444.56900000000002</v>
      </c>
    </row>
    <row r="25" spans="1:15" ht="15" customHeight="1">
      <c r="A25" s="39" t="s">
        <v>207</v>
      </c>
      <c r="B25" s="41">
        <v>46.756999999999998</v>
      </c>
      <c r="C25" s="41">
        <v>48.122</v>
      </c>
      <c r="D25" s="41">
        <v>40.71</v>
      </c>
      <c r="E25" s="41">
        <v>35.200000000000003</v>
      </c>
      <c r="F25" s="41">
        <v>34.768999999999998</v>
      </c>
      <c r="G25" s="41">
        <v>35.241</v>
      </c>
      <c r="H25" s="41">
        <v>35.536000000000001</v>
      </c>
      <c r="I25" s="41">
        <v>35.881</v>
      </c>
      <c r="J25" s="41">
        <v>36.165999999999997</v>
      </c>
      <c r="K25" s="41">
        <v>36.46</v>
      </c>
      <c r="L25" s="41">
        <v>36.759</v>
      </c>
      <c r="M25" s="41">
        <v>37.06</v>
      </c>
      <c r="N25" s="41">
        <v>181.45599999999999</v>
      </c>
      <c r="O25" s="41">
        <v>363.78199999999998</v>
      </c>
    </row>
    <row r="26" spans="1:15" ht="15" customHeight="1">
      <c r="A26" s="60" t="s">
        <v>95</v>
      </c>
      <c r="B26" s="40">
        <v>580.94399999999996</v>
      </c>
      <c r="C26" s="40">
        <v>413.35300000000001</v>
      </c>
      <c r="D26" s="40">
        <v>402.697</v>
      </c>
      <c r="E26" s="40">
        <v>405.73</v>
      </c>
      <c r="F26" s="40">
        <v>405.03800000000001</v>
      </c>
      <c r="G26" s="40">
        <v>395.65899999999999</v>
      </c>
      <c r="H26" s="40">
        <v>403.04300000000001</v>
      </c>
      <c r="I26" s="40">
        <v>397.62</v>
      </c>
      <c r="J26" s="40">
        <v>409.25099999999998</v>
      </c>
      <c r="K26" s="40">
        <v>415.661</v>
      </c>
      <c r="L26" s="40">
        <v>425.70400000000001</v>
      </c>
      <c r="M26" s="40">
        <v>439.05099999999999</v>
      </c>
      <c r="N26" s="40">
        <v>2012.1669999999999</v>
      </c>
      <c r="O26" s="40">
        <v>4099.4539999999997</v>
      </c>
    </row>
    <row r="27" spans="1:15" ht="26.25" customHeight="1">
      <c r="A27" s="58" t="s">
        <v>108</v>
      </c>
      <c r="B27" s="122"/>
      <c r="C27" s="122"/>
      <c r="D27" s="36"/>
      <c r="E27" s="36"/>
      <c r="F27" s="36"/>
      <c r="G27" s="36"/>
      <c r="H27" s="36"/>
      <c r="I27" s="36"/>
      <c r="J27" s="36"/>
      <c r="K27" s="36"/>
      <c r="L27" s="36"/>
      <c r="M27" s="36"/>
      <c r="N27" s="36"/>
      <c r="O27" s="122"/>
    </row>
    <row r="28" spans="1:15" ht="15" customHeight="1">
      <c r="A28" s="39" t="s">
        <v>208</v>
      </c>
      <c r="B28" s="40">
        <v>115.95099999999999</v>
      </c>
      <c r="C28" s="40">
        <v>122.46</v>
      </c>
      <c r="D28" s="40">
        <v>129.126</v>
      </c>
      <c r="E28" s="40">
        <v>134.393</v>
      </c>
      <c r="F28" s="40">
        <v>138.44300000000001</v>
      </c>
      <c r="G28" s="40">
        <v>142.16</v>
      </c>
      <c r="H28" s="40">
        <v>145.89099999999999</v>
      </c>
      <c r="I28" s="40">
        <v>149.40600000000001</v>
      </c>
      <c r="J28" s="40">
        <v>153.17699999999999</v>
      </c>
      <c r="K28" s="40">
        <v>156.935</v>
      </c>
      <c r="L28" s="40">
        <v>162.92699999999999</v>
      </c>
      <c r="M28" s="40">
        <v>166.77799999999999</v>
      </c>
      <c r="N28" s="40">
        <v>690.01300000000003</v>
      </c>
      <c r="O28" s="40">
        <v>1479.2360000000001</v>
      </c>
    </row>
    <row r="29" spans="1:15" ht="15" customHeight="1">
      <c r="A29" s="39" t="s">
        <v>160</v>
      </c>
      <c r="B29" s="41">
        <v>71.531999999999996</v>
      </c>
      <c r="C29" s="41">
        <v>74.2</v>
      </c>
      <c r="D29" s="41">
        <v>74</v>
      </c>
      <c r="E29" s="41">
        <v>82.6</v>
      </c>
      <c r="F29" s="41">
        <v>85.1</v>
      </c>
      <c r="G29" s="41">
        <v>87.4</v>
      </c>
      <c r="H29" s="41">
        <v>95.7</v>
      </c>
      <c r="I29" s="41">
        <v>86</v>
      </c>
      <c r="J29" s="41">
        <v>94.5</v>
      </c>
      <c r="K29" s="41">
        <v>97.1</v>
      </c>
      <c r="L29" s="41">
        <v>99.7</v>
      </c>
      <c r="M29" s="41">
        <v>109.3</v>
      </c>
      <c r="N29" s="41">
        <v>424.8</v>
      </c>
      <c r="O29" s="41">
        <v>911.4</v>
      </c>
    </row>
    <row r="30" spans="1:15" ht="15" customHeight="1">
      <c r="A30" s="60" t="s">
        <v>95</v>
      </c>
      <c r="B30" s="40">
        <v>187.483</v>
      </c>
      <c r="C30" s="40">
        <v>196.66</v>
      </c>
      <c r="D30" s="40">
        <v>203.126</v>
      </c>
      <c r="E30" s="40">
        <v>216.99299999999999</v>
      </c>
      <c r="F30" s="40">
        <v>223.54300000000001</v>
      </c>
      <c r="G30" s="40">
        <v>229.56</v>
      </c>
      <c r="H30" s="40">
        <v>241.59100000000001</v>
      </c>
      <c r="I30" s="40">
        <v>235.40600000000001</v>
      </c>
      <c r="J30" s="40">
        <v>247.67699999999999</v>
      </c>
      <c r="K30" s="40">
        <v>254.035</v>
      </c>
      <c r="L30" s="40">
        <v>262.62700000000001</v>
      </c>
      <c r="M30" s="40">
        <v>276.07799999999997</v>
      </c>
      <c r="N30" s="40">
        <v>1114.8130000000001</v>
      </c>
      <c r="O30" s="40">
        <v>2390.636</v>
      </c>
    </row>
    <row r="31" spans="1:15" ht="26.25" customHeight="1">
      <c r="A31" s="58" t="s">
        <v>111</v>
      </c>
      <c r="B31" s="122"/>
      <c r="C31" s="122"/>
      <c r="D31" s="36"/>
      <c r="E31" s="36"/>
      <c r="F31" s="36"/>
      <c r="G31" s="36"/>
      <c r="H31" s="36"/>
      <c r="I31" s="36"/>
      <c r="J31" s="36"/>
      <c r="K31" s="36"/>
      <c r="L31" s="36"/>
      <c r="M31" s="36"/>
      <c r="N31" s="36"/>
      <c r="O31" s="122"/>
    </row>
    <row r="32" spans="1:15" ht="15" customHeight="1">
      <c r="A32" s="39" t="s">
        <v>209</v>
      </c>
      <c r="B32" s="40">
        <v>139.90299999999999</v>
      </c>
      <c r="C32" s="40">
        <v>149.297</v>
      </c>
      <c r="D32" s="40">
        <v>145.42099999999999</v>
      </c>
      <c r="E32" s="40">
        <v>169.268</v>
      </c>
      <c r="F32" s="40">
        <v>180.37899999999999</v>
      </c>
      <c r="G32" s="40">
        <v>191.077</v>
      </c>
      <c r="H32" s="40">
        <v>218.75200000000001</v>
      </c>
      <c r="I32" s="40">
        <v>193.02199999999999</v>
      </c>
      <c r="J32" s="40">
        <v>219.67599999999999</v>
      </c>
      <c r="K32" s="40">
        <v>228.64</v>
      </c>
      <c r="L32" s="40">
        <v>238.03299999999999</v>
      </c>
      <c r="M32" s="40">
        <v>268.14600000000002</v>
      </c>
      <c r="N32" s="40">
        <v>904.89700000000005</v>
      </c>
      <c r="O32" s="40">
        <v>2052.4140000000002</v>
      </c>
    </row>
    <row r="33" spans="1:15" ht="15" customHeight="1">
      <c r="A33" s="39" t="s">
        <v>113</v>
      </c>
      <c r="B33" s="40">
        <v>0</v>
      </c>
      <c r="C33" s="40">
        <v>5</v>
      </c>
      <c r="D33" s="40">
        <v>34.302999999999997</v>
      </c>
      <c r="E33" s="40">
        <v>40.417000000000002</v>
      </c>
      <c r="F33" s="40">
        <v>49.067</v>
      </c>
      <c r="G33" s="40">
        <v>55.828000000000003</v>
      </c>
      <c r="H33" s="40">
        <v>63.448999999999998</v>
      </c>
      <c r="I33" s="40">
        <v>70.614999999999995</v>
      </c>
      <c r="J33" s="40">
        <v>79.040999999999997</v>
      </c>
      <c r="K33" s="40">
        <v>86.765000000000001</v>
      </c>
      <c r="L33" s="40">
        <v>94.462000000000003</v>
      </c>
      <c r="M33" s="40">
        <v>101.039</v>
      </c>
      <c r="N33" s="40">
        <v>243.06399999999999</v>
      </c>
      <c r="O33" s="40">
        <v>674.98599999999999</v>
      </c>
    </row>
    <row r="34" spans="1:15" ht="15" customHeight="1">
      <c r="A34" s="39" t="s">
        <v>33</v>
      </c>
      <c r="B34" s="41">
        <v>21.462</v>
      </c>
      <c r="C34" s="41">
        <v>20.855</v>
      </c>
      <c r="D34" s="41">
        <v>15.403</v>
      </c>
      <c r="E34" s="41">
        <v>14.871</v>
      </c>
      <c r="F34" s="41">
        <v>15.202999999999999</v>
      </c>
      <c r="G34" s="41">
        <v>15.002000000000001</v>
      </c>
      <c r="H34" s="41">
        <v>16.155999999999999</v>
      </c>
      <c r="I34" s="41">
        <v>15.007</v>
      </c>
      <c r="J34" s="41">
        <v>16.396000000000001</v>
      </c>
      <c r="K34" s="41">
        <v>17.125</v>
      </c>
      <c r="L34" s="41">
        <v>18.699000000000002</v>
      </c>
      <c r="M34" s="41">
        <v>20.265999999999998</v>
      </c>
      <c r="N34" s="41">
        <v>76.635000000000005</v>
      </c>
      <c r="O34" s="41">
        <v>164.12799999999999</v>
      </c>
    </row>
    <row r="35" spans="1:15" ht="15" customHeight="1">
      <c r="A35" s="60" t="s">
        <v>95</v>
      </c>
      <c r="B35" s="40">
        <v>161.36500000000001</v>
      </c>
      <c r="C35" s="40">
        <v>175.15199999999999</v>
      </c>
      <c r="D35" s="40">
        <v>195.12700000000001</v>
      </c>
      <c r="E35" s="40">
        <v>224.55600000000001</v>
      </c>
      <c r="F35" s="40">
        <v>244.649</v>
      </c>
      <c r="G35" s="40">
        <v>261.90699999999998</v>
      </c>
      <c r="H35" s="40">
        <v>298.35700000000003</v>
      </c>
      <c r="I35" s="40">
        <v>278.64400000000001</v>
      </c>
      <c r="J35" s="40">
        <v>315.113</v>
      </c>
      <c r="K35" s="40">
        <v>332.53</v>
      </c>
      <c r="L35" s="40">
        <v>351.19400000000002</v>
      </c>
      <c r="M35" s="40">
        <v>389.45100000000002</v>
      </c>
      <c r="N35" s="40">
        <v>1224.596</v>
      </c>
      <c r="O35" s="40">
        <v>2891.5279999999998</v>
      </c>
    </row>
    <row r="36" spans="1:15" ht="27" customHeight="1">
      <c r="A36" s="58" t="s">
        <v>115</v>
      </c>
      <c r="B36" s="122"/>
      <c r="C36" s="122"/>
      <c r="D36" s="36"/>
      <c r="E36" s="36"/>
      <c r="F36" s="36"/>
      <c r="G36" s="36"/>
      <c r="H36" s="36"/>
      <c r="I36" s="36"/>
      <c r="J36" s="36"/>
      <c r="K36" s="36"/>
      <c r="L36" s="36"/>
      <c r="M36" s="36"/>
      <c r="N36" s="36"/>
      <c r="O36" s="122"/>
    </row>
    <row r="37" spans="1:15" ht="15" customHeight="1">
      <c r="A37" s="39" t="s">
        <v>116</v>
      </c>
      <c r="B37" s="40">
        <v>17.111000000000001</v>
      </c>
      <c r="C37" s="40">
        <v>24.888000000000002</v>
      </c>
      <c r="D37" s="40">
        <v>18.664000000000001</v>
      </c>
      <c r="E37" s="40">
        <v>15.756</v>
      </c>
      <c r="F37" s="40">
        <v>17.178999999999998</v>
      </c>
      <c r="G37" s="40">
        <v>19.853000000000002</v>
      </c>
      <c r="H37" s="40">
        <v>20.969000000000001</v>
      </c>
      <c r="I37" s="40">
        <v>20.658999999999999</v>
      </c>
      <c r="J37" s="40">
        <v>19.350999999999999</v>
      </c>
      <c r="K37" s="40">
        <v>18.344000000000001</v>
      </c>
      <c r="L37" s="40">
        <v>17.568999999999999</v>
      </c>
      <c r="M37" s="40">
        <v>17.978999999999999</v>
      </c>
      <c r="N37" s="40">
        <v>92.421000000000006</v>
      </c>
      <c r="O37" s="40">
        <v>186.32300000000001</v>
      </c>
    </row>
    <row r="38" spans="1:15" ht="15" customHeight="1">
      <c r="A38" s="39" t="s">
        <v>117</v>
      </c>
      <c r="B38" s="40">
        <v>489.577</v>
      </c>
      <c r="C38" s="40">
        <v>37.665999999999997</v>
      </c>
      <c r="D38" s="40">
        <v>16.542999999999999</v>
      </c>
      <c r="E38" s="40">
        <v>16.805</v>
      </c>
      <c r="F38" s="40">
        <v>17.587</v>
      </c>
      <c r="G38" s="40">
        <v>18.155999999999999</v>
      </c>
      <c r="H38" s="40">
        <v>18.428000000000001</v>
      </c>
      <c r="I38" s="40">
        <v>18.486000000000001</v>
      </c>
      <c r="J38" s="40">
        <v>18.545999999999999</v>
      </c>
      <c r="K38" s="40">
        <v>18.542999999999999</v>
      </c>
      <c r="L38" s="40">
        <v>18.827000000000002</v>
      </c>
      <c r="M38" s="40">
        <v>19.018000000000001</v>
      </c>
      <c r="N38" s="40">
        <v>87.519000000000005</v>
      </c>
      <c r="O38" s="40">
        <v>180.93899999999999</v>
      </c>
    </row>
    <row r="39" spans="1:15" ht="15" customHeight="1">
      <c r="A39" s="39" t="s">
        <v>118</v>
      </c>
      <c r="B39" s="40">
        <v>11.175000000000001</v>
      </c>
      <c r="C39" s="40">
        <v>11.691000000000001</v>
      </c>
      <c r="D39" s="40">
        <v>12.254</v>
      </c>
      <c r="E39" s="40">
        <v>12.967000000000001</v>
      </c>
      <c r="F39" s="40">
        <v>13.638</v>
      </c>
      <c r="G39" s="40">
        <v>14.413</v>
      </c>
      <c r="H39" s="40">
        <v>15.098000000000001</v>
      </c>
      <c r="I39" s="40">
        <v>15.769</v>
      </c>
      <c r="J39" s="40">
        <v>16.510000000000002</v>
      </c>
      <c r="K39" s="40">
        <v>17.242999999999999</v>
      </c>
      <c r="L39" s="40">
        <v>17.995999999999999</v>
      </c>
      <c r="M39" s="40">
        <v>18.751999999999999</v>
      </c>
      <c r="N39" s="40">
        <v>68.37</v>
      </c>
      <c r="O39" s="40">
        <v>154.63999999999999</v>
      </c>
    </row>
    <row r="40" spans="1:15" ht="15" customHeight="1">
      <c r="A40" s="39" t="s">
        <v>119</v>
      </c>
      <c r="B40" s="40">
        <v>44.738</v>
      </c>
      <c r="C40" s="40">
        <v>52.875</v>
      </c>
      <c r="D40" s="40">
        <v>33.725000000000001</v>
      </c>
      <c r="E40" s="40">
        <v>20.149999999999999</v>
      </c>
      <c r="F40" s="40">
        <v>5.1260000000000003</v>
      </c>
      <c r="G40" s="40">
        <v>0</v>
      </c>
      <c r="H40" s="40">
        <v>0</v>
      </c>
      <c r="I40" s="40">
        <v>0</v>
      </c>
      <c r="J40" s="40">
        <v>0</v>
      </c>
      <c r="K40" s="40">
        <v>0</v>
      </c>
      <c r="L40" s="40">
        <v>0</v>
      </c>
      <c r="M40" s="40">
        <v>0</v>
      </c>
      <c r="N40" s="40">
        <v>59.000999999999998</v>
      </c>
      <c r="O40" s="40">
        <v>59.000999999999998</v>
      </c>
    </row>
    <row r="41" spans="1:15" ht="15" customHeight="1">
      <c r="A41" s="39" t="s">
        <v>210</v>
      </c>
      <c r="B41" s="40">
        <v>0</v>
      </c>
      <c r="C41" s="40">
        <v>0</v>
      </c>
      <c r="D41" s="40">
        <v>8.5</v>
      </c>
      <c r="E41" s="40">
        <v>5.4</v>
      </c>
      <c r="F41" s="40">
        <v>3.2</v>
      </c>
      <c r="G41" s="40">
        <v>1.8</v>
      </c>
      <c r="H41" s="40">
        <v>1.5</v>
      </c>
      <c r="I41" s="40">
        <v>2.1</v>
      </c>
      <c r="J41" s="40">
        <v>3.5</v>
      </c>
      <c r="K41" s="40">
        <v>5.4</v>
      </c>
      <c r="L41" s="40">
        <v>7.1</v>
      </c>
      <c r="M41" s="40">
        <v>13.3</v>
      </c>
      <c r="N41" s="40">
        <v>20.399999999999999</v>
      </c>
      <c r="O41" s="40">
        <v>51.8</v>
      </c>
    </row>
    <row r="42" spans="1:15" ht="15" customHeight="1">
      <c r="A42" s="39" t="s">
        <v>121</v>
      </c>
      <c r="B42" s="40">
        <v>30.215</v>
      </c>
      <c r="C42" s="40">
        <v>19.265000000000001</v>
      </c>
      <c r="D42" s="40">
        <v>8.6959999999999997</v>
      </c>
      <c r="E42" s="40">
        <v>3.9249999999999998</v>
      </c>
      <c r="F42" s="40">
        <v>1.772</v>
      </c>
      <c r="G42" s="40">
        <v>0.8</v>
      </c>
      <c r="H42" s="40">
        <v>0.36099999999999999</v>
      </c>
      <c r="I42" s="40">
        <v>0.16300000000000001</v>
      </c>
      <c r="J42" s="40">
        <v>7.3999999999999996E-2</v>
      </c>
      <c r="K42" s="40">
        <v>3.3000000000000002E-2</v>
      </c>
      <c r="L42" s="40">
        <v>1.4999999999999999E-2</v>
      </c>
      <c r="M42" s="40">
        <v>7.0000000000000001E-3</v>
      </c>
      <c r="N42" s="40">
        <v>15.554</v>
      </c>
      <c r="O42" s="40">
        <v>15.846</v>
      </c>
    </row>
    <row r="43" spans="1:15" ht="15" customHeight="1">
      <c r="A43" s="39" t="s">
        <v>122</v>
      </c>
      <c r="B43" s="40">
        <v>105.988</v>
      </c>
      <c r="C43" s="40">
        <v>6</v>
      </c>
      <c r="D43" s="40">
        <v>6</v>
      </c>
      <c r="E43" s="40">
        <v>0</v>
      </c>
      <c r="F43" s="40">
        <v>0</v>
      </c>
      <c r="G43" s="40">
        <v>0</v>
      </c>
      <c r="H43" s="40">
        <v>0</v>
      </c>
      <c r="I43" s="40">
        <v>0</v>
      </c>
      <c r="J43" s="40">
        <v>0</v>
      </c>
      <c r="K43" s="40">
        <v>0</v>
      </c>
      <c r="L43" s="40">
        <v>0</v>
      </c>
      <c r="M43" s="40">
        <v>0</v>
      </c>
      <c r="N43" s="40">
        <v>6</v>
      </c>
      <c r="O43" s="40">
        <v>6</v>
      </c>
    </row>
    <row r="44" spans="1:15" ht="15" customHeight="1">
      <c r="A44" s="39" t="s">
        <v>123</v>
      </c>
      <c r="B44" s="40">
        <v>2.4790000000000001</v>
      </c>
      <c r="C44" s="40">
        <v>71.462999999999994</v>
      </c>
      <c r="D44" s="40">
        <v>1.2290000000000001</v>
      </c>
      <c r="E44" s="40">
        <v>-4.0149999999999997</v>
      </c>
      <c r="F44" s="40">
        <v>-0.28399999999999997</v>
      </c>
      <c r="G44" s="40">
        <v>-5.0609999999999999</v>
      </c>
      <c r="H44" s="40">
        <v>-6.0330000000000004</v>
      </c>
      <c r="I44" s="40">
        <v>-5.8769999999999998</v>
      </c>
      <c r="J44" s="40">
        <v>-5.6790000000000003</v>
      </c>
      <c r="K44" s="40">
        <v>-5.9269999999999996</v>
      </c>
      <c r="L44" s="40">
        <v>-6.0449999999999999</v>
      </c>
      <c r="M44" s="40">
        <v>-6.1879999999999997</v>
      </c>
      <c r="N44" s="40">
        <v>-14.164</v>
      </c>
      <c r="O44" s="40">
        <v>-43.88</v>
      </c>
    </row>
    <row r="45" spans="1:15" ht="15" customHeight="1">
      <c r="A45" s="39" t="s">
        <v>159</v>
      </c>
      <c r="B45" s="40">
        <v>-11.571</v>
      </c>
      <c r="C45" s="40">
        <v>-11.138</v>
      </c>
      <c r="D45" s="40">
        <v>-10.135</v>
      </c>
      <c r="E45" s="40">
        <v>-8.7710000000000008</v>
      </c>
      <c r="F45" s="40">
        <v>-7.8129999999999997</v>
      </c>
      <c r="G45" s="40">
        <v>-7.8769999999999998</v>
      </c>
      <c r="H45" s="40">
        <v>-8.593</v>
      </c>
      <c r="I45" s="40">
        <v>-9.1449999999999996</v>
      </c>
      <c r="J45" s="40">
        <v>-9.5559999999999992</v>
      </c>
      <c r="K45" s="40">
        <v>-9.9309999999999992</v>
      </c>
      <c r="L45" s="40">
        <v>-10.083</v>
      </c>
      <c r="M45" s="40">
        <v>-10.298999999999999</v>
      </c>
      <c r="N45" s="40">
        <v>-43.189</v>
      </c>
      <c r="O45" s="40">
        <v>-92.203000000000003</v>
      </c>
    </row>
    <row r="46" spans="1:15" ht="15" customHeight="1">
      <c r="A46" s="39" t="s">
        <v>33</v>
      </c>
      <c r="B46" s="41">
        <v>137.834</v>
      </c>
      <c r="C46" s="41">
        <v>153.41800000000001</v>
      </c>
      <c r="D46" s="41">
        <v>146.56100000000001</v>
      </c>
      <c r="E46" s="41">
        <v>137.179</v>
      </c>
      <c r="F46" s="41">
        <v>141.143</v>
      </c>
      <c r="G46" s="41">
        <v>142.352</v>
      </c>
      <c r="H46" s="41">
        <v>139.83600000000001</v>
      </c>
      <c r="I46" s="41">
        <v>129.15199999999999</v>
      </c>
      <c r="J46" s="41">
        <v>125.248</v>
      </c>
      <c r="K46" s="41">
        <v>118.913</v>
      </c>
      <c r="L46" s="41">
        <v>94.314999999999998</v>
      </c>
      <c r="M46" s="41">
        <v>92.841999999999999</v>
      </c>
      <c r="N46" s="41">
        <v>707.07100000000003</v>
      </c>
      <c r="O46" s="41">
        <v>1267.5409999999999</v>
      </c>
    </row>
    <row r="47" spans="1:15" ht="15" customHeight="1">
      <c r="A47" s="60" t="s">
        <v>95</v>
      </c>
      <c r="B47" s="40">
        <v>827.54600000000005</v>
      </c>
      <c r="C47" s="40">
        <v>366.12799999999999</v>
      </c>
      <c r="D47" s="40">
        <v>242.03700000000001</v>
      </c>
      <c r="E47" s="40">
        <v>199.39599999999999</v>
      </c>
      <c r="F47" s="40">
        <v>191.548</v>
      </c>
      <c r="G47" s="40">
        <v>184.43600000000001</v>
      </c>
      <c r="H47" s="40">
        <v>181.566</v>
      </c>
      <c r="I47" s="40">
        <v>171.30699999999999</v>
      </c>
      <c r="J47" s="40">
        <v>167.994</v>
      </c>
      <c r="K47" s="40">
        <v>162.61799999999999</v>
      </c>
      <c r="L47" s="40">
        <v>139.69399999999999</v>
      </c>
      <c r="M47" s="40">
        <v>145.411</v>
      </c>
      <c r="N47" s="40">
        <v>998.98299999999995</v>
      </c>
      <c r="O47" s="40">
        <v>1786.0070000000001</v>
      </c>
    </row>
    <row r="48" spans="1:15" ht="35.25" customHeight="1">
      <c r="A48" s="30" t="s">
        <v>125</v>
      </c>
      <c r="B48" s="43">
        <v>4639.43</v>
      </c>
      <c r="C48" s="43">
        <v>4185.4120000000003</v>
      </c>
      <c r="D48" s="43">
        <v>4157.9620000000004</v>
      </c>
      <c r="E48" s="43">
        <v>4361.1679999999997</v>
      </c>
      <c r="F48" s="43">
        <v>4579.1549999999997</v>
      </c>
      <c r="G48" s="43">
        <v>4812.4229999999998</v>
      </c>
      <c r="H48" s="43">
        <v>5173.558</v>
      </c>
      <c r="I48" s="43">
        <v>5216.4589999999998</v>
      </c>
      <c r="J48" s="43">
        <v>5608.1480000000001</v>
      </c>
      <c r="K48" s="43">
        <v>5914.902</v>
      </c>
      <c r="L48" s="43">
        <v>6210.0950000000003</v>
      </c>
      <c r="M48" s="43">
        <v>6719.009</v>
      </c>
      <c r="N48" s="43">
        <v>23084.266</v>
      </c>
      <c r="O48" s="43">
        <v>52752.879000000001</v>
      </c>
    </row>
    <row r="49" spans="1:15" ht="15" customHeight="1">
      <c r="A49" s="58" t="s">
        <v>126</v>
      </c>
      <c r="B49" s="50"/>
      <c r="C49" s="50"/>
      <c r="D49" s="36"/>
      <c r="E49" s="115"/>
      <c r="F49" s="115"/>
      <c r="G49" s="115"/>
      <c r="H49" s="115"/>
      <c r="I49" s="115"/>
      <c r="J49" s="115"/>
      <c r="K49" s="116"/>
      <c r="O49" s="136"/>
    </row>
    <row r="50" spans="1:15" ht="15" customHeight="1">
      <c r="A50" s="39" t="s">
        <v>20</v>
      </c>
      <c r="B50" s="40">
        <v>-227.453</v>
      </c>
      <c r="C50" s="40">
        <v>-178.31899999999999</v>
      </c>
      <c r="D50" s="40">
        <v>-186.624</v>
      </c>
      <c r="E50" s="40">
        <v>-199.898</v>
      </c>
      <c r="F50" s="40">
        <v>-215.685</v>
      </c>
      <c r="G50" s="40">
        <v>-233.84800000000001</v>
      </c>
      <c r="H50" s="40">
        <v>-253.762</v>
      </c>
      <c r="I50" s="40">
        <v>-274.11200000000002</v>
      </c>
      <c r="J50" s="40">
        <v>-295.625</v>
      </c>
      <c r="K50" s="40">
        <v>-320.63299999999998</v>
      </c>
      <c r="L50" s="40">
        <v>-349.346</v>
      </c>
      <c r="M50" s="40">
        <v>-378.18799999999999</v>
      </c>
      <c r="N50" s="40">
        <v>-1089.817</v>
      </c>
      <c r="O50" s="40">
        <v>-2707.721</v>
      </c>
    </row>
    <row r="51" spans="1:15" ht="15" customHeight="1">
      <c r="A51" s="39" t="s">
        <v>128</v>
      </c>
      <c r="B51" s="40"/>
      <c r="C51" s="40"/>
      <c r="D51" s="40"/>
      <c r="E51" s="40"/>
      <c r="F51" s="40"/>
      <c r="G51" s="40"/>
      <c r="H51" s="40"/>
      <c r="I51" s="40"/>
      <c r="J51" s="40"/>
      <c r="K51" s="40"/>
      <c r="L51" s="40"/>
      <c r="M51" s="40"/>
      <c r="N51" s="40"/>
      <c r="O51" s="40"/>
    </row>
    <row r="52" spans="1:15" ht="15" customHeight="1">
      <c r="A52" s="44" t="s">
        <v>129</v>
      </c>
      <c r="B52" s="40">
        <v>-52.103999999999999</v>
      </c>
      <c r="C52" s="40">
        <v>-54.18</v>
      </c>
      <c r="D52" s="40">
        <v>-56.465000000000003</v>
      </c>
      <c r="E52" s="40">
        <v>-59.377000000000002</v>
      </c>
      <c r="F52" s="40">
        <v>-61.981999999999999</v>
      </c>
      <c r="G52" s="40">
        <v>-64.382000000000005</v>
      </c>
      <c r="H52" s="40">
        <v>-66.710999999999999</v>
      </c>
      <c r="I52" s="40">
        <v>-69.02</v>
      </c>
      <c r="J52" s="40">
        <v>-71.364000000000004</v>
      </c>
      <c r="K52" s="40">
        <v>-73.715999999999994</v>
      </c>
      <c r="L52" s="40">
        <v>-76.108000000000004</v>
      </c>
      <c r="M52" s="40">
        <v>-78.558000000000007</v>
      </c>
      <c r="N52" s="40">
        <v>-308.91699999999997</v>
      </c>
      <c r="O52" s="40">
        <v>-677.68299999999999</v>
      </c>
    </row>
    <row r="53" spans="1:15" ht="15" customHeight="1">
      <c r="A53" s="44" t="s">
        <v>130</v>
      </c>
      <c r="B53" s="40">
        <v>-26.009</v>
      </c>
      <c r="C53" s="40">
        <v>-27.917000000000002</v>
      </c>
      <c r="D53" s="40">
        <v>-24.114999999999998</v>
      </c>
      <c r="E53" s="40">
        <v>-25.114000000000001</v>
      </c>
      <c r="F53" s="40">
        <v>-25.959</v>
      </c>
      <c r="G53" s="40">
        <v>-26.725999999999999</v>
      </c>
      <c r="H53" s="40">
        <v>-27.460999999999999</v>
      </c>
      <c r="I53" s="40">
        <v>-28.181000000000001</v>
      </c>
      <c r="J53" s="40">
        <v>-28.925000000000001</v>
      </c>
      <c r="K53" s="40">
        <v>-29.687000000000001</v>
      </c>
      <c r="L53" s="40">
        <v>-30.466000000000001</v>
      </c>
      <c r="M53" s="40">
        <v>-31.280999999999999</v>
      </c>
      <c r="N53" s="40">
        <v>-129.375</v>
      </c>
      <c r="O53" s="40">
        <v>-277.91500000000002</v>
      </c>
    </row>
    <row r="54" spans="1:15" ht="15" customHeight="1">
      <c r="A54" s="44" t="s">
        <v>21</v>
      </c>
      <c r="B54" s="41">
        <v>-20.829000000000001</v>
      </c>
      <c r="C54" s="41">
        <v>-21.898</v>
      </c>
      <c r="D54" s="41">
        <v>-22.811</v>
      </c>
      <c r="E54" s="41">
        <v>-23.641999999999999</v>
      </c>
      <c r="F54" s="41">
        <v>-24.460999999999999</v>
      </c>
      <c r="G54" s="41">
        <v>-25.282</v>
      </c>
      <c r="H54" s="41">
        <v>-26.11</v>
      </c>
      <c r="I54" s="41">
        <v>-26.952999999999999</v>
      </c>
      <c r="J54" s="41">
        <v>-27.814</v>
      </c>
      <c r="K54" s="41">
        <v>-28.698</v>
      </c>
      <c r="L54" s="41">
        <v>-29.605</v>
      </c>
      <c r="M54" s="41">
        <v>-30.538</v>
      </c>
      <c r="N54" s="41">
        <v>-122.306</v>
      </c>
      <c r="O54" s="41">
        <v>-265.91399999999999</v>
      </c>
    </row>
    <row r="55" spans="1:15" ht="15" customHeight="1">
      <c r="A55" s="118" t="s">
        <v>95</v>
      </c>
      <c r="B55" s="40">
        <v>-98.941999999999993</v>
      </c>
      <c r="C55" s="40">
        <v>-103.995</v>
      </c>
      <c r="D55" s="40">
        <v>-103.39100000000001</v>
      </c>
      <c r="E55" s="40">
        <v>-108.133</v>
      </c>
      <c r="F55" s="40">
        <v>-112.402</v>
      </c>
      <c r="G55" s="40">
        <v>-116.39</v>
      </c>
      <c r="H55" s="40">
        <v>-120.282</v>
      </c>
      <c r="I55" s="40">
        <v>-124.154</v>
      </c>
      <c r="J55" s="40">
        <v>-128.10300000000001</v>
      </c>
      <c r="K55" s="40">
        <v>-132.101</v>
      </c>
      <c r="L55" s="40">
        <v>-136.179</v>
      </c>
      <c r="M55" s="40">
        <v>-140.37700000000001</v>
      </c>
      <c r="N55" s="40">
        <v>-560.59799999999996</v>
      </c>
      <c r="O55" s="40">
        <v>-1221.5119999999999</v>
      </c>
    </row>
    <row r="56" spans="1:15" ht="27.75" customHeight="1">
      <c r="A56" s="39" t="s">
        <v>158</v>
      </c>
      <c r="B56" s="40">
        <v>-24.352</v>
      </c>
      <c r="C56" s="40">
        <v>-17.091999999999999</v>
      </c>
      <c r="D56" s="40">
        <v>-17.335999999999999</v>
      </c>
      <c r="E56" s="40">
        <v>-16.661000000000001</v>
      </c>
      <c r="F56" s="40">
        <v>-16.218</v>
      </c>
      <c r="G56" s="40">
        <v>-16.288</v>
      </c>
      <c r="H56" s="40">
        <v>-16.202999999999999</v>
      </c>
      <c r="I56" s="40">
        <v>-17.260000000000002</v>
      </c>
      <c r="J56" s="40">
        <v>-18.332000000000001</v>
      </c>
      <c r="K56" s="40">
        <v>-18.260000000000002</v>
      </c>
      <c r="L56" s="40">
        <v>-18.576000000000001</v>
      </c>
      <c r="M56" s="40">
        <v>-18.852</v>
      </c>
      <c r="N56" s="40">
        <v>-82.706000000000003</v>
      </c>
      <c r="O56" s="40">
        <v>-173.98599999999999</v>
      </c>
    </row>
    <row r="57" spans="1:15" ht="15" customHeight="1">
      <c r="A57" s="39" t="s">
        <v>132</v>
      </c>
      <c r="B57" s="40">
        <v>-9.609</v>
      </c>
      <c r="C57" s="40">
        <v>-10.036</v>
      </c>
      <c r="D57" s="40">
        <v>-11.074</v>
      </c>
      <c r="E57" s="40">
        <v>-11.599</v>
      </c>
      <c r="F57" s="40">
        <v>-12.151</v>
      </c>
      <c r="G57" s="40">
        <v>-12.728</v>
      </c>
      <c r="H57" s="40">
        <v>-13.332000000000001</v>
      </c>
      <c r="I57" s="40">
        <v>-13.965999999999999</v>
      </c>
      <c r="J57" s="40">
        <v>-14.629</v>
      </c>
      <c r="K57" s="40">
        <v>-15.323</v>
      </c>
      <c r="L57" s="40">
        <v>-16.050999999999998</v>
      </c>
      <c r="M57" s="40">
        <v>-16.812999999999999</v>
      </c>
      <c r="N57" s="40">
        <v>-60.884</v>
      </c>
      <c r="O57" s="40">
        <v>-137.666</v>
      </c>
    </row>
    <row r="58" spans="1:15" ht="15" customHeight="1">
      <c r="A58" s="39" t="s">
        <v>210</v>
      </c>
      <c r="B58" s="40">
        <v>-5.8360000000000003</v>
      </c>
      <c r="C58" s="40">
        <v>-6.2</v>
      </c>
      <c r="D58" s="40">
        <v>0</v>
      </c>
      <c r="E58" s="40">
        <v>0</v>
      </c>
      <c r="F58" s="40">
        <v>0</v>
      </c>
      <c r="G58" s="40">
        <v>0</v>
      </c>
      <c r="H58" s="40">
        <v>0</v>
      </c>
      <c r="I58" s="40">
        <v>0</v>
      </c>
      <c r="J58" s="40">
        <v>0</v>
      </c>
      <c r="K58" s="40">
        <v>0</v>
      </c>
      <c r="L58" s="40">
        <v>0</v>
      </c>
      <c r="M58" s="40">
        <v>0</v>
      </c>
      <c r="N58" s="40">
        <v>0</v>
      </c>
      <c r="O58" s="40">
        <v>0</v>
      </c>
    </row>
    <row r="59" spans="1:15" ht="15" customHeight="1">
      <c r="A59" s="39" t="s">
        <v>33</v>
      </c>
      <c r="B59" s="41">
        <v>-138.511</v>
      </c>
      <c r="C59" s="41">
        <v>-29.417999999999999</v>
      </c>
      <c r="D59" s="41">
        <v>-27.763999999999999</v>
      </c>
      <c r="E59" s="41">
        <v>-30.254000000000001</v>
      </c>
      <c r="F59" s="41">
        <v>-30.088999999999999</v>
      </c>
      <c r="G59" s="41">
        <v>-38.088999999999999</v>
      </c>
      <c r="H59" s="41">
        <v>-38.579000000000001</v>
      </c>
      <c r="I59" s="41">
        <v>-30.994</v>
      </c>
      <c r="J59" s="41">
        <v>-36.555</v>
      </c>
      <c r="K59" s="41">
        <v>-37.363999999999997</v>
      </c>
      <c r="L59" s="41">
        <v>-25.184999999999999</v>
      </c>
      <c r="M59" s="41">
        <v>-25.259</v>
      </c>
      <c r="N59" s="41">
        <v>-164.77500000000001</v>
      </c>
      <c r="O59" s="41">
        <v>-320.13200000000001</v>
      </c>
    </row>
    <row r="60" spans="1:15" ht="15" customHeight="1">
      <c r="A60" s="60" t="s">
        <v>95</v>
      </c>
      <c r="B60" s="40">
        <v>-504.70299999999997</v>
      </c>
      <c r="C60" s="40">
        <v>-345.06</v>
      </c>
      <c r="D60" s="40">
        <v>-346.18900000000002</v>
      </c>
      <c r="E60" s="40">
        <v>-366.54500000000002</v>
      </c>
      <c r="F60" s="40">
        <v>-386.54500000000002</v>
      </c>
      <c r="G60" s="40">
        <v>-417.34300000000002</v>
      </c>
      <c r="H60" s="40">
        <v>-442.15800000000002</v>
      </c>
      <c r="I60" s="40">
        <v>-460.48599999999999</v>
      </c>
      <c r="J60" s="40">
        <v>-493.24400000000003</v>
      </c>
      <c r="K60" s="40">
        <v>-523.68100000000004</v>
      </c>
      <c r="L60" s="40">
        <v>-545.33699999999999</v>
      </c>
      <c r="M60" s="40">
        <v>-579.48900000000003</v>
      </c>
      <c r="N60" s="40">
        <v>-1958.78</v>
      </c>
      <c r="O60" s="40">
        <v>-4561.0169999999998</v>
      </c>
    </row>
    <row r="61" spans="1:15" ht="36" customHeight="1">
      <c r="A61" s="119" t="s">
        <v>204</v>
      </c>
      <c r="B61" s="43">
        <v>4134.7269999999999</v>
      </c>
      <c r="C61" s="43">
        <v>3840.3519999999999</v>
      </c>
      <c r="D61" s="43">
        <v>3811.7730000000001</v>
      </c>
      <c r="E61" s="43">
        <v>3994.623</v>
      </c>
      <c r="F61" s="43">
        <v>4192.6099999999997</v>
      </c>
      <c r="G61" s="43">
        <v>4395.08</v>
      </c>
      <c r="H61" s="43">
        <v>4731.3999999999996</v>
      </c>
      <c r="I61" s="43">
        <v>4755.973</v>
      </c>
      <c r="J61" s="43">
        <v>5114.9040000000005</v>
      </c>
      <c r="K61" s="43">
        <v>5391.2209999999995</v>
      </c>
      <c r="L61" s="43">
        <v>5664.7579999999998</v>
      </c>
      <c r="M61" s="43">
        <v>6139.52</v>
      </c>
      <c r="N61" s="43">
        <v>21125.486000000001</v>
      </c>
      <c r="O61" s="43">
        <v>48191.862000000001</v>
      </c>
    </row>
    <row r="62" spans="1:15" ht="26.25" customHeight="1">
      <c r="A62" s="121" t="s">
        <v>57</v>
      </c>
      <c r="B62" s="122"/>
      <c r="C62" s="122"/>
      <c r="D62" s="36"/>
      <c r="E62" s="115"/>
      <c r="F62" s="115"/>
      <c r="G62" s="115"/>
      <c r="H62" s="115"/>
      <c r="I62" s="115"/>
      <c r="J62" s="115"/>
      <c r="K62" s="116"/>
      <c r="O62" s="61"/>
    </row>
    <row r="63" spans="1:15" ht="15" customHeight="1">
      <c r="A63" s="58" t="s">
        <v>142</v>
      </c>
      <c r="B63" s="122"/>
      <c r="C63" s="122"/>
      <c r="D63" s="36"/>
      <c r="E63" s="115"/>
      <c r="F63" s="115"/>
      <c r="G63" s="115"/>
      <c r="H63" s="115"/>
      <c r="I63" s="115"/>
      <c r="J63" s="115"/>
      <c r="K63" s="116"/>
      <c r="O63" s="61"/>
    </row>
    <row r="64" spans="1:15" ht="15" customHeight="1">
      <c r="A64" s="39" t="s">
        <v>20</v>
      </c>
      <c r="B64" s="40">
        <v>747.37300000000005</v>
      </c>
      <c r="C64" s="40">
        <v>831.70399999999995</v>
      </c>
      <c r="D64" s="40">
        <v>844.68</v>
      </c>
      <c r="E64" s="40">
        <v>933.22199999999998</v>
      </c>
      <c r="F64" s="40">
        <v>1006.31</v>
      </c>
      <c r="G64" s="40">
        <v>1077.19</v>
      </c>
      <c r="H64" s="40">
        <v>1229.7190000000001</v>
      </c>
      <c r="I64" s="40">
        <v>1150.145</v>
      </c>
      <c r="J64" s="40">
        <v>1311.61</v>
      </c>
      <c r="K64" s="40">
        <v>1409.13</v>
      </c>
      <c r="L64" s="40">
        <v>1491.895</v>
      </c>
      <c r="M64" s="40">
        <v>1730.6030000000001</v>
      </c>
      <c r="N64" s="40">
        <v>5091.1210000000001</v>
      </c>
      <c r="O64" s="40">
        <v>12184.504000000001</v>
      </c>
    </row>
    <row r="65" spans="1:15" ht="15" customHeight="1">
      <c r="A65" s="123" t="s">
        <v>203</v>
      </c>
      <c r="B65" s="124">
        <v>1442.0889999999999</v>
      </c>
      <c r="C65" s="124">
        <v>1519.9670000000001</v>
      </c>
      <c r="D65" s="124">
        <v>1478.7829999999999</v>
      </c>
      <c r="E65" s="124">
        <v>1568.0519999999999</v>
      </c>
      <c r="F65" s="124">
        <v>1663.7</v>
      </c>
      <c r="G65" s="124">
        <v>1783.963</v>
      </c>
      <c r="H65" s="124">
        <v>1978.7190000000001</v>
      </c>
      <c r="I65" s="124">
        <v>1945.3520000000001</v>
      </c>
      <c r="J65" s="124">
        <v>2153.886</v>
      </c>
      <c r="K65" s="124">
        <v>2301.8629999999998</v>
      </c>
      <c r="L65" s="124">
        <v>2441.2660000000001</v>
      </c>
      <c r="M65" s="124">
        <v>2736.085</v>
      </c>
      <c r="N65" s="124">
        <v>8473.2170000000006</v>
      </c>
      <c r="O65" s="124">
        <v>20051.669000000002</v>
      </c>
    </row>
    <row r="67" spans="1:15" ht="15" customHeight="1">
      <c r="A67" s="333" t="s">
        <v>60</v>
      </c>
      <c r="B67" s="333"/>
      <c r="C67" s="333"/>
      <c r="D67" s="333"/>
      <c r="E67" s="333"/>
      <c r="F67" s="333"/>
      <c r="G67" s="333"/>
      <c r="H67" s="333"/>
      <c r="I67" s="333"/>
      <c r="J67" s="333"/>
      <c r="K67" s="333"/>
      <c r="L67" s="333"/>
      <c r="M67" s="333"/>
      <c r="N67" s="333"/>
    </row>
    <row r="68" spans="1:15" ht="15" customHeight="1">
      <c r="A68" s="58"/>
      <c r="B68" s="58"/>
      <c r="C68" s="58"/>
      <c r="D68" s="58"/>
    </row>
    <row r="69" spans="1:15" ht="15" customHeight="1">
      <c r="A69" s="333" t="s">
        <v>145</v>
      </c>
      <c r="B69" s="333"/>
      <c r="C69" s="333"/>
      <c r="D69" s="333"/>
      <c r="E69" s="333"/>
      <c r="F69" s="333"/>
      <c r="G69" s="333"/>
      <c r="H69" s="333"/>
      <c r="I69" s="333"/>
      <c r="J69" s="333"/>
      <c r="K69" s="333"/>
      <c r="L69" s="333"/>
      <c r="M69" s="333"/>
      <c r="N69" s="333"/>
    </row>
    <row r="71" spans="1:15" ht="15" customHeight="1">
      <c r="A71" s="333" t="s">
        <v>146</v>
      </c>
      <c r="B71" s="333"/>
      <c r="C71" s="333"/>
      <c r="D71" s="333"/>
      <c r="E71" s="333"/>
      <c r="F71" s="333"/>
      <c r="G71" s="333"/>
      <c r="H71" s="333"/>
      <c r="I71" s="333"/>
      <c r="J71" s="333"/>
      <c r="K71" s="333"/>
      <c r="L71" s="333"/>
      <c r="M71" s="333"/>
      <c r="N71" s="333"/>
    </row>
    <row r="73" spans="1:15" ht="15" customHeight="1">
      <c r="A73" s="333" t="s">
        <v>256</v>
      </c>
      <c r="B73" s="333"/>
      <c r="C73" s="333"/>
      <c r="D73" s="333"/>
      <c r="E73" s="333"/>
      <c r="F73" s="333"/>
      <c r="G73" s="333"/>
      <c r="H73" s="333"/>
      <c r="I73" s="333"/>
      <c r="J73" s="333"/>
      <c r="K73" s="333"/>
      <c r="L73" s="333"/>
      <c r="M73" s="333"/>
      <c r="N73" s="333"/>
    </row>
    <row r="74" spans="1:15" ht="15" customHeight="1">
      <c r="A74" s="220"/>
    </row>
    <row r="75" spans="1:15" ht="15" customHeight="1">
      <c r="A75" s="334" t="s">
        <v>257</v>
      </c>
      <c r="B75" s="334"/>
      <c r="C75" s="334"/>
      <c r="D75" s="334"/>
      <c r="E75" s="334"/>
      <c r="F75" s="334"/>
      <c r="G75" s="334"/>
      <c r="H75" s="334"/>
      <c r="I75" s="334"/>
      <c r="J75" s="334"/>
      <c r="K75" s="334"/>
      <c r="L75" s="334"/>
      <c r="M75" s="334"/>
      <c r="N75" s="334"/>
      <c r="O75" s="334"/>
    </row>
    <row r="76" spans="1:15" ht="15" customHeight="1">
      <c r="A76" s="334"/>
      <c r="B76" s="334"/>
      <c r="C76" s="334"/>
      <c r="D76" s="334"/>
      <c r="E76" s="334"/>
      <c r="F76" s="334"/>
      <c r="G76" s="334"/>
      <c r="H76" s="334"/>
      <c r="I76" s="334"/>
      <c r="J76" s="334"/>
      <c r="K76" s="334"/>
      <c r="L76" s="334"/>
      <c r="M76" s="334"/>
      <c r="N76" s="334"/>
      <c r="O76" s="334"/>
    </row>
    <row r="77" spans="1:15" ht="15" customHeight="1">
      <c r="A77" s="250"/>
      <c r="B77" s="214"/>
      <c r="C77" s="214"/>
      <c r="D77" s="214"/>
      <c r="E77" s="214"/>
      <c r="F77" s="214"/>
      <c r="G77" s="214"/>
      <c r="H77" s="214"/>
      <c r="I77" s="214"/>
      <c r="J77" s="214"/>
      <c r="K77" s="214"/>
      <c r="L77" s="214"/>
      <c r="M77" s="214"/>
      <c r="N77" s="214"/>
    </row>
    <row r="78" spans="1:15" ht="15" customHeight="1">
      <c r="A78" s="333" t="s">
        <v>258</v>
      </c>
      <c r="B78" s="333"/>
      <c r="C78" s="333"/>
      <c r="D78" s="333"/>
      <c r="E78" s="333"/>
      <c r="F78" s="333"/>
      <c r="G78" s="333"/>
      <c r="H78" s="333"/>
      <c r="I78" s="333"/>
      <c r="J78" s="333"/>
      <c r="K78" s="333"/>
      <c r="L78" s="333"/>
      <c r="M78" s="333"/>
      <c r="N78" s="333"/>
    </row>
    <row r="79" spans="1:15" ht="15" customHeight="1">
      <c r="A79" s="240"/>
      <c r="B79" s="58"/>
      <c r="C79" s="58"/>
      <c r="D79" s="58"/>
      <c r="E79" s="58"/>
      <c r="F79" s="58"/>
      <c r="G79" s="58"/>
      <c r="H79" s="58"/>
      <c r="I79" s="58"/>
      <c r="J79" s="58"/>
      <c r="K79" s="58"/>
      <c r="L79" s="58"/>
      <c r="M79" s="58"/>
      <c r="N79" s="58"/>
    </row>
    <row r="80" spans="1:15" ht="15" customHeight="1">
      <c r="A80" s="333" t="s">
        <v>259</v>
      </c>
      <c r="B80" s="333"/>
      <c r="C80" s="333"/>
      <c r="D80" s="333"/>
      <c r="E80" s="333"/>
      <c r="F80" s="333"/>
      <c r="G80" s="333"/>
      <c r="H80" s="333"/>
      <c r="I80" s="333"/>
      <c r="J80" s="333"/>
      <c r="K80" s="333"/>
      <c r="L80" s="333"/>
      <c r="M80" s="333"/>
      <c r="N80" s="333"/>
    </row>
    <row r="81" spans="1:15" ht="15" customHeight="1">
      <c r="A81" s="220"/>
    </row>
    <row r="82" spans="1:15" ht="15" customHeight="1">
      <c r="A82" s="333" t="s">
        <v>260</v>
      </c>
      <c r="B82" s="333"/>
      <c r="C82" s="333"/>
      <c r="D82" s="333"/>
      <c r="E82" s="333"/>
      <c r="F82" s="333"/>
      <c r="G82" s="333"/>
      <c r="H82" s="333"/>
      <c r="I82" s="333"/>
      <c r="J82" s="333"/>
      <c r="K82" s="333"/>
      <c r="L82" s="333"/>
      <c r="M82" s="333"/>
      <c r="N82" s="333"/>
    </row>
    <row r="83" spans="1:15" ht="15" customHeight="1">
      <c r="A83" s="240"/>
      <c r="B83" s="240"/>
      <c r="C83" s="240"/>
      <c r="D83" s="240"/>
      <c r="E83" s="240"/>
      <c r="F83" s="240"/>
      <c r="G83" s="240"/>
      <c r="H83" s="240"/>
      <c r="I83" s="240"/>
      <c r="J83" s="240"/>
      <c r="K83" s="240"/>
      <c r="L83" s="240"/>
      <c r="M83" s="240"/>
      <c r="N83" s="240"/>
    </row>
    <row r="84" spans="1:15" ht="15" customHeight="1">
      <c r="A84" s="333" t="s">
        <v>261</v>
      </c>
      <c r="B84" s="333"/>
      <c r="C84" s="333"/>
      <c r="D84" s="333"/>
      <c r="E84" s="333"/>
      <c r="F84" s="333"/>
      <c r="G84" s="333"/>
      <c r="H84" s="333"/>
      <c r="I84" s="333"/>
      <c r="J84" s="333"/>
      <c r="K84" s="333"/>
      <c r="L84" s="333"/>
      <c r="M84" s="333"/>
      <c r="N84" s="333"/>
    </row>
    <row r="85" spans="1:15" ht="15" customHeight="1">
      <c r="A85" s="221"/>
      <c r="B85" s="221"/>
      <c r="C85" s="221"/>
      <c r="D85" s="221"/>
      <c r="E85" s="221"/>
      <c r="F85" s="221"/>
      <c r="G85" s="221"/>
      <c r="H85" s="221"/>
      <c r="I85" s="221"/>
      <c r="J85" s="221"/>
      <c r="K85" s="221"/>
      <c r="L85" s="221"/>
      <c r="M85" s="221"/>
      <c r="N85" s="221"/>
    </row>
    <row r="86" spans="1:15" ht="15" customHeight="1">
      <c r="A86" s="333" t="s">
        <v>262</v>
      </c>
      <c r="B86" s="333"/>
      <c r="C86" s="333"/>
      <c r="D86" s="333"/>
      <c r="E86" s="333"/>
      <c r="F86" s="333"/>
      <c r="G86" s="333"/>
      <c r="H86" s="333"/>
      <c r="I86" s="333"/>
      <c r="J86" s="333"/>
      <c r="K86" s="333"/>
      <c r="L86" s="333"/>
      <c r="M86" s="333"/>
      <c r="N86" s="333"/>
    </row>
    <row r="87" spans="1:15" ht="15" customHeight="1">
      <c r="A87" s="203"/>
      <c r="B87" s="203"/>
      <c r="C87" s="203"/>
      <c r="D87" s="203"/>
      <c r="E87" s="203"/>
      <c r="F87" s="203"/>
      <c r="G87" s="203"/>
      <c r="H87" s="203"/>
      <c r="I87" s="203"/>
      <c r="J87" s="203"/>
      <c r="K87" s="203"/>
      <c r="L87" s="203"/>
      <c r="M87" s="203"/>
      <c r="N87" s="203"/>
    </row>
    <row r="88" spans="1:15" ht="15" customHeight="1">
      <c r="A88" s="333" t="s">
        <v>263</v>
      </c>
      <c r="B88" s="333"/>
      <c r="C88" s="333"/>
      <c r="D88" s="333"/>
      <c r="E88" s="333"/>
      <c r="F88" s="333"/>
      <c r="G88" s="333"/>
      <c r="H88" s="333"/>
      <c r="I88" s="333"/>
      <c r="J88" s="333"/>
      <c r="K88" s="333"/>
      <c r="L88" s="333"/>
      <c r="M88" s="333"/>
      <c r="N88" s="333"/>
      <c r="O88" s="333"/>
    </row>
    <row r="89" spans="1:15" ht="28.5" customHeight="1">
      <c r="A89" s="333"/>
      <c r="B89" s="333"/>
      <c r="C89" s="333"/>
      <c r="D89" s="333"/>
      <c r="E89" s="333"/>
      <c r="F89" s="333"/>
      <c r="G89" s="333"/>
      <c r="H89" s="333"/>
      <c r="I89" s="333"/>
      <c r="J89" s="333"/>
      <c r="K89" s="333"/>
      <c r="L89" s="333"/>
      <c r="M89" s="333"/>
      <c r="N89" s="333"/>
      <c r="O89" s="333"/>
    </row>
    <row r="90" spans="1:15" ht="15.75" customHeight="1">
      <c r="A90" s="221"/>
      <c r="B90" s="221"/>
      <c r="C90" s="221"/>
      <c r="D90" s="221"/>
      <c r="E90" s="221"/>
      <c r="F90" s="221"/>
      <c r="G90" s="221"/>
      <c r="H90" s="221"/>
      <c r="I90" s="221"/>
      <c r="J90" s="221"/>
      <c r="K90" s="221"/>
      <c r="L90" s="221"/>
      <c r="M90" s="221"/>
      <c r="N90" s="221"/>
    </row>
    <row r="91" spans="1:15" ht="15" customHeight="1">
      <c r="A91" s="333" t="s">
        <v>264</v>
      </c>
      <c r="B91" s="333"/>
      <c r="C91" s="333"/>
      <c r="D91" s="333"/>
      <c r="E91" s="333"/>
      <c r="F91" s="333"/>
      <c r="G91" s="333"/>
      <c r="H91" s="333"/>
      <c r="I91" s="333"/>
      <c r="J91" s="333"/>
      <c r="K91" s="333"/>
      <c r="L91" s="333"/>
      <c r="M91" s="333"/>
      <c r="N91" s="333"/>
    </row>
    <row r="93" spans="1:15" ht="14.25" customHeight="1">
      <c r="A93" s="198" t="s">
        <v>222</v>
      </c>
    </row>
  </sheetData>
  <mergeCells count="14">
    <mergeCell ref="A73:N73"/>
    <mergeCell ref="A78:N78"/>
    <mergeCell ref="A80:N80"/>
    <mergeCell ref="A82:N82"/>
    <mergeCell ref="A4:M4"/>
    <mergeCell ref="N6:O6"/>
    <mergeCell ref="A67:N67"/>
    <mergeCell ref="A69:N69"/>
    <mergeCell ref="A71:N71"/>
    <mergeCell ref="A84:N84"/>
    <mergeCell ref="A86:N86"/>
    <mergeCell ref="A91:N91"/>
    <mergeCell ref="A75:O76"/>
    <mergeCell ref="A88:O89"/>
  </mergeCells>
  <conditionalFormatting sqref="B10:O65">
    <cfRule type="cellIs" dxfId="1" priority="1" operator="between">
      <formula>0.00000001</formula>
      <formula>0.4999999999</formula>
    </cfRule>
    <cfRule type="cellIs" dxfId="0" priority="2" operator="between">
      <formula>-0.4999999</formula>
      <formula>-0.00000001</formula>
    </cfRule>
  </conditionalFormatting>
  <hyperlinks>
    <hyperlink ref="A93" location="Contents!A1" display="Back to Table of Contents" xr:uid="{7AB25ECC-E1A5-194F-9525-0785F983A7E6}"/>
    <hyperlink ref="A2" r:id="rId1" xr:uid="{A8809585-DCFA-42D0-A2C8-5EE5BAB458D2}"/>
  </hyperlinks>
  <pageMargins left="0.5" right="0.5" top="0.25" bottom="0.25" header="0" footer="0"/>
  <pageSetup scale="51"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271D-2F40-4A72-B678-690AA37F9099}">
  <sheetPr codeName="Sheet3">
    <pageSetUpPr autoPageBreaks="0" fitToPage="1"/>
  </sheetPr>
  <dimension ref="A1:P50"/>
  <sheetViews>
    <sheetView zoomScaleNormal="100" workbookViewId="0">
      <selection activeCell="O34" sqref="O34"/>
    </sheetView>
  </sheetViews>
  <sheetFormatPr baseColWidth="10" defaultColWidth="8.42578125" defaultRowHeight="15" customHeight="1"/>
  <cols>
    <col min="1" max="1" width="47.42578125" style="137" customWidth="1"/>
    <col min="2" max="15" width="6.7109375" style="137" customWidth="1"/>
    <col min="16" max="16384" width="8.42578125" style="137"/>
  </cols>
  <sheetData>
    <row r="1" spans="1:15" s="139" customFormat="1" ht="30" customHeight="1">
      <c r="A1" s="337" t="s">
        <v>180</v>
      </c>
      <c r="B1" s="338"/>
      <c r="C1" s="338"/>
      <c r="D1" s="338"/>
      <c r="E1" s="338"/>
      <c r="F1" s="338"/>
      <c r="G1" s="338"/>
      <c r="H1" s="338"/>
      <c r="I1" s="338"/>
      <c r="J1" s="338"/>
      <c r="K1" s="338"/>
      <c r="L1" s="338"/>
      <c r="M1" s="338"/>
      <c r="N1" s="338"/>
      <c r="O1" s="338"/>
    </row>
    <row r="2" spans="1:15" s="139" customFormat="1">
      <c r="A2" s="163" t="s">
        <v>0</v>
      </c>
      <c r="B2" s="162"/>
      <c r="C2" s="162"/>
      <c r="D2" s="162"/>
      <c r="E2" s="162"/>
      <c r="F2" s="162"/>
      <c r="G2" s="162"/>
      <c r="H2" s="162"/>
      <c r="I2" s="162"/>
      <c r="J2" s="162"/>
      <c r="K2" s="162"/>
      <c r="L2" s="162"/>
      <c r="M2" s="162"/>
      <c r="N2" s="162"/>
      <c r="O2" s="162"/>
    </row>
    <row r="3" spans="1:15" s="139" customFormat="1" ht="15" customHeight="1">
      <c r="B3" s="161"/>
      <c r="C3" s="161"/>
      <c r="D3" s="161"/>
      <c r="E3" s="161"/>
      <c r="F3" s="161"/>
      <c r="G3" s="161"/>
      <c r="H3" s="161"/>
      <c r="I3" s="161"/>
      <c r="J3" s="161"/>
      <c r="K3" s="161"/>
      <c r="L3" s="161"/>
      <c r="M3" s="161"/>
      <c r="N3" s="161"/>
      <c r="O3" s="161"/>
    </row>
    <row r="4" spans="1:15" s="139" customFormat="1" ht="15" customHeight="1">
      <c r="B4" s="161"/>
      <c r="C4" s="161"/>
      <c r="D4" s="161"/>
      <c r="E4" s="161"/>
      <c r="F4" s="161"/>
      <c r="G4" s="161"/>
      <c r="H4" s="161"/>
      <c r="I4" s="161"/>
      <c r="J4" s="161"/>
      <c r="K4" s="161"/>
      <c r="L4" s="161"/>
      <c r="M4" s="161"/>
      <c r="N4" s="339" t="s">
        <v>6</v>
      </c>
      <c r="O4" s="340"/>
    </row>
    <row r="5" spans="1:15" s="139" customFormat="1" ht="15" customHeight="1">
      <c r="B5" s="160" t="s">
        <v>41</v>
      </c>
      <c r="N5" s="6">
        <v>-2023</v>
      </c>
      <c r="O5" s="6">
        <v>-2023</v>
      </c>
    </row>
    <row r="6" spans="1:15" s="139" customFormat="1" ht="15" customHeight="1">
      <c r="A6" s="143"/>
      <c r="B6" s="159" t="s">
        <v>179</v>
      </c>
      <c r="C6" s="159">
        <v>2023</v>
      </c>
      <c r="D6" s="159">
        <v>2024</v>
      </c>
      <c r="E6" s="159">
        <v>2025</v>
      </c>
      <c r="F6" s="159">
        <v>2026</v>
      </c>
      <c r="G6" s="159">
        <v>2027</v>
      </c>
      <c r="H6" s="159">
        <v>2028</v>
      </c>
      <c r="I6" s="159">
        <v>2029</v>
      </c>
      <c r="J6" s="159">
        <v>2030</v>
      </c>
      <c r="K6" s="159">
        <v>2031</v>
      </c>
      <c r="L6" s="159">
        <v>2032</v>
      </c>
      <c r="M6" s="159">
        <v>2033</v>
      </c>
      <c r="N6" s="158">
        <v>2028</v>
      </c>
      <c r="O6" s="157">
        <v>2033</v>
      </c>
    </row>
    <row r="7" spans="1:15" s="139" customFormat="1" ht="15" customHeight="1">
      <c r="B7" s="341" t="s">
        <v>178</v>
      </c>
      <c r="C7" s="341"/>
      <c r="D7" s="341"/>
      <c r="E7" s="341"/>
      <c r="F7" s="341"/>
      <c r="G7" s="341"/>
      <c r="H7" s="341"/>
      <c r="I7" s="341"/>
      <c r="J7" s="341"/>
      <c r="K7" s="341"/>
      <c r="L7" s="341"/>
      <c r="M7" s="341"/>
      <c r="N7" s="341"/>
      <c r="O7" s="341"/>
    </row>
    <row r="8" spans="1:15" s="139" customFormat="1" ht="15" customHeight="1">
      <c r="A8" s="139" t="s">
        <v>37</v>
      </c>
      <c r="B8" s="155"/>
      <c r="C8" s="155"/>
      <c r="D8" s="155"/>
      <c r="E8" s="155"/>
      <c r="F8" s="155"/>
      <c r="G8" s="155"/>
      <c r="H8" s="155"/>
      <c r="I8" s="155"/>
      <c r="J8" s="155"/>
      <c r="K8" s="155"/>
      <c r="L8" s="155"/>
      <c r="M8" s="155"/>
      <c r="N8" s="6"/>
      <c r="O8" s="5"/>
    </row>
    <row r="9" spans="1:15" s="139" customFormat="1" ht="15" customHeight="1">
      <c r="A9" s="149" t="s">
        <v>171</v>
      </c>
      <c r="B9" s="155">
        <v>815.24900000000002</v>
      </c>
      <c r="C9" s="155">
        <v>889.48800000000006</v>
      </c>
      <c r="D9" s="155">
        <v>919.46500000000003</v>
      </c>
      <c r="E9" s="155">
        <v>942.94299999999998</v>
      </c>
      <c r="F9" s="155">
        <v>966.65</v>
      </c>
      <c r="G9" s="155">
        <v>990.55</v>
      </c>
      <c r="H9" s="155">
        <v>1014.54</v>
      </c>
      <c r="I9" s="155">
        <v>1038.6500000000001</v>
      </c>
      <c r="J9" s="155">
        <v>1063.6690000000001</v>
      </c>
      <c r="K9" s="155">
        <v>1089.0450000000001</v>
      </c>
      <c r="L9" s="155">
        <v>1114.8579999999999</v>
      </c>
      <c r="M9" s="155">
        <v>1141.7809999999999</v>
      </c>
      <c r="N9" s="144">
        <v>4834.1480000000001</v>
      </c>
      <c r="O9" s="144">
        <v>10282.151</v>
      </c>
    </row>
    <row r="10" spans="1:15" s="139" customFormat="1" ht="15" customHeight="1">
      <c r="A10" s="149" t="s">
        <v>170</v>
      </c>
      <c r="B10" s="155" t="s">
        <v>56</v>
      </c>
      <c r="C10" s="155">
        <v>0.02</v>
      </c>
      <c r="D10" s="155">
        <v>0.02</v>
      </c>
      <c r="E10" s="155">
        <v>0.02</v>
      </c>
      <c r="F10" s="155">
        <v>0.02</v>
      </c>
      <c r="G10" s="155">
        <v>0.02</v>
      </c>
      <c r="H10" s="155">
        <v>2.1000000000000001E-2</v>
      </c>
      <c r="I10" s="155">
        <v>2.1000000000000001E-2</v>
      </c>
      <c r="J10" s="155">
        <v>2.1999999999999999E-2</v>
      </c>
      <c r="K10" s="155">
        <v>2.1999999999999999E-2</v>
      </c>
      <c r="L10" s="155">
        <v>2.3E-2</v>
      </c>
      <c r="M10" s="155">
        <v>2.3E-2</v>
      </c>
      <c r="N10" s="144">
        <v>0.10100000000000001</v>
      </c>
      <c r="O10" s="144">
        <v>0.21199999999999999</v>
      </c>
    </row>
    <row r="11" spans="1:15" s="139" customFormat="1" ht="15" customHeight="1">
      <c r="A11" s="149" t="s">
        <v>5</v>
      </c>
      <c r="B11" s="156">
        <v>1.0209999999999999</v>
      </c>
      <c r="C11" s="156">
        <v>1.8720000000000001</v>
      </c>
      <c r="D11" s="156">
        <v>2.1850000000000001</v>
      </c>
      <c r="E11" s="156">
        <v>2.4249999999999998</v>
      </c>
      <c r="F11" s="156">
        <v>2.5670000000000002</v>
      </c>
      <c r="G11" s="156">
        <v>2.653</v>
      </c>
      <c r="H11" s="156">
        <v>2.74</v>
      </c>
      <c r="I11" s="156">
        <v>2.8279999999999998</v>
      </c>
      <c r="J11" s="156">
        <v>2.9169999999999998</v>
      </c>
      <c r="K11" s="156">
        <v>3.0059999999999998</v>
      </c>
      <c r="L11" s="156">
        <v>3.097</v>
      </c>
      <c r="M11" s="156">
        <v>3.1909999999999998</v>
      </c>
      <c r="N11" s="147">
        <v>12.57</v>
      </c>
      <c r="O11" s="147">
        <v>27.609000000000002</v>
      </c>
    </row>
    <row r="12" spans="1:15" s="139" customFormat="1" ht="15" customHeight="1">
      <c r="A12" s="152" t="s">
        <v>177</v>
      </c>
      <c r="B12" s="155">
        <v>816.27</v>
      </c>
      <c r="C12" s="155">
        <v>891.38</v>
      </c>
      <c r="D12" s="155">
        <v>921.67</v>
      </c>
      <c r="E12" s="155">
        <v>945.38800000000003</v>
      </c>
      <c r="F12" s="155">
        <v>969.23699999999997</v>
      </c>
      <c r="G12" s="155">
        <v>993.22299999999996</v>
      </c>
      <c r="H12" s="155">
        <v>1017.301</v>
      </c>
      <c r="I12" s="155">
        <v>1041.499</v>
      </c>
      <c r="J12" s="155">
        <v>1066.6079999999999</v>
      </c>
      <c r="K12" s="155">
        <v>1092.0730000000001</v>
      </c>
      <c r="L12" s="155">
        <v>1117.9780000000001</v>
      </c>
      <c r="M12" s="155">
        <v>1144.9949999999999</v>
      </c>
      <c r="N12" s="144">
        <v>4846.8190000000004</v>
      </c>
      <c r="O12" s="144">
        <v>10309.972</v>
      </c>
    </row>
    <row r="13" spans="1:15" s="139" customFormat="1" ht="24" customHeight="1">
      <c r="A13" s="139" t="s">
        <v>172</v>
      </c>
      <c r="B13" s="155"/>
      <c r="C13" s="155"/>
      <c r="D13" s="155"/>
      <c r="E13" s="155"/>
      <c r="F13" s="155"/>
      <c r="G13" s="155"/>
      <c r="H13" s="155"/>
      <c r="I13" s="155"/>
      <c r="J13" s="155"/>
      <c r="K13" s="155"/>
      <c r="L13" s="155"/>
      <c r="M13" s="155"/>
      <c r="N13" s="6"/>
      <c r="O13" s="5"/>
    </row>
    <row r="14" spans="1:15" s="139" customFormat="1" ht="15" customHeight="1">
      <c r="A14" s="149" t="s">
        <v>171</v>
      </c>
      <c r="B14" s="155">
        <v>947.976</v>
      </c>
      <c r="C14" s="155">
        <v>932.30899999999997</v>
      </c>
      <c r="D14" s="155">
        <v>984.95100000000002</v>
      </c>
      <c r="E14" s="155">
        <v>1006.658</v>
      </c>
      <c r="F14" s="155">
        <v>1026.1030000000001</v>
      </c>
      <c r="G14" s="155">
        <v>1052.5029999999999</v>
      </c>
      <c r="H14" s="155">
        <v>1076.337</v>
      </c>
      <c r="I14" s="155">
        <v>1101.9659999999999</v>
      </c>
      <c r="J14" s="155">
        <v>1128.444</v>
      </c>
      <c r="K14" s="155">
        <v>1155.3589999999999</v>
      </c>
      <c r="L14" s="155">
        <v>1182.3620000000001</v>
      </c>
      <c r="M14" s="155">
        <v>1211.1479999999999</v>
      </c>
      <c r="N14" s="144">
        <v>5146.5519999999997</v>
      </c>
      <c r="O14" s="144">
        <v>10925.831</v>
      </c>
    </row>
    <row r="15" spans="1:15" s="139" customFormat="1" ht="15" customHeight="1">
      <c r="A15" s="149" t="s">
        <v>170</v>
      </c>
      <c r="B15" s="155" t="s">
        <v>56</v>
      </c>
      <c r="C15" s="155">
        <v>0</v>
      </c>
      <c r="D15" s="155">
        <v>0</v>
      </c>
      <c r="E15" s="155">
        <v>0</v>
      </c>
      <c r="F15" s="155">
        <v>0</v>
      </c>
      <c r="G15" s="155">
        <v>0</v>
      </c>
      <c r="H15" s="155">
        <v>0</v>
      </c>
      <c r="I15" s="155">
        <v>0</v>
      </c>
      <c r="J15" s="155">
        <v>0</v>
      </c>
      <c r="K15" s="155">
        <v>0</v>
      </c>
      <c r="L15" s="155">
        <v>0</v>
      </c>
      <c r="M15" s="155">
        <v>0</v>
      </c>
      <c r="N15" s="144">
        <v>0</v>
      </c>
      <c r="O15" s="144">
        <v>0</v>
      </c>
    </row>
    <row r="16" spans="1:15" s="139" customFormat="1" ht="15" customHeight="1">
      <c r="A16" s="149" t="s">
        <v>5</v>
      </c>
      <c r="B16" s="156">
        <v>21.178999999999998</v>
      </c>
      <c r="C16" s="156">
        <v>0</v>
      </c>
      <c r="D16" s="156">
        <v>0</v>
      </c>
      <c r="E16" s="156">
        <v>0</v>
      </c>
      <c r="F16" s="156">
        <v>0</v>
      </c>
      <c r="G16" s="156">
        <v>0</v>
      </c>
      <c r="H16" s="156">
        <v>0</v>
      </c>
      <c r="I16" s="156">
        <v>0</v>
      </c>
      <c r="J16" s="156">
        <v>0</v>
      </c>
      <c r="K16" s="156">
        <v>0</v>
      </c>
      <c r="L16" s="156">
        <v>0</v>
      </c>
      <c r="M16" s="156">
        <v>0</v>
      </c>
      <c r="N16" s="147">
        <v>0</v>
      </c>
      <c r="O16" s="147">
        <v>0</v>
      </c>
    </row>
    <row r="17" spans="1:16" s="139" customFormat="1" ht="15" customHeight="1">
      <c r="A17" s="152" t="s">
        <v>169</v>
      </c>
      <c r="B17" s="155">
        <v>969.15499999999997</v>
      </c>
      <c r="C17" s="155">
        <v>932.30899999999997</v>
      </c>
      <c r="D17" s="155">
        <v>984.95100000000002</v>
      </c>
      <c r="E17" s="155">
        <v>1006.658</v>
      </c>
      <c r="F17" s="155">
        <v>1026.1030000000001</v>
      </c>
      <c r="G17" s="155">
        <v>1052.5029999999999</v>
      </c>
      <c r="H17" s="155">
        <v>1076.337</v>
      </c>
      <c r="I17" s="155">
        <v>1101.9659999999999</v>
      </c>
      <c r="J17" s="155">
        <v>1128.444</v>
      </c>
      <c r="K17" s="155">
        <v>1155.3589999999999</v>
      </c>
      <c r="L17" s="155">
        <v>1182.3620000000001</v>
      </c>
      <c r="M17" s="155">
        <v>1211.1479999999999</v>
      </c>
      <c r="N17" s="144">
        <v>5146.5519999999997</v>
      </c>
      <c r="O17" s="144">
        <v>10925.831</v>
      </c>
    </row>
    <row r="18" spans="1:16" s="139" customFormat="1" ht="24" customHeight="1">
      <c r="A18" s="154" t="s">
        <v>176</v>
      </c>
      <c r="B18" s="153">
        <v>1785.425</v>
      </c>
      <c r="C18" s="153">
        <v>1823.6890000000001</v>
      </c>
      <c r="D18" s="153">
        <v>1906.6210000000001</v>
      </c>
      <c r="E18" s="153">
        <v>1952.046</v>
      </c>
      <c r="F18" s="153">
        <v>1995.34</v>
      </c>
      <c r="G18" s="153">
        <v>2045.7260000000001</v>
      </c>
      <c r="H18" s="153">
        <v>2093.6379999999999</v>
      </c>
      <c r="I18" s="153">
        <v>2143.4650000000001</v>
      </c>
      <c r="J18" s="153">
        <v>2195.0520000000001</v>
      </c>
      <c r="K18" s="153">
        <v>2247.4319999999998</v>
      </c>
      <c r="L18" s="153">
        <v>2300.34</v>
      </c>
      <c r="M18" s="153">
        <v>2356.143</v>
      </c>
      <c r="N18" s="145">
        <v>9993.3709999999992</v>
      </c>
      <c r="O18" s="145">
        <v>21235.803</v>
      </c>
    </row>
    <row r="19" spans="1:16" s="139" customFormat="1" ht="30.5" customHeight="1">
      <c r="A19" s="152"/>
      <c r="B19" s="342" t="s">
        <v>49</v>
      </c>
      <c r="C19" s="342"/>
      <c r="D19" s="342"/>
      <c r="E19" s="342"/>
      <c r="F19" s="342"/>
      <c r="G19" s="342"/>
      <c r="H19" s="342"/>
      <c r="I19" s="342"/>
      <c r="J19" s="342"/>
      <c r="K19" s="342"/>
      <c r="L19" s="342"/>
      <c r="M19" s="342"/>
      <c r="N19" s="342"/>
      <c r="O19" s="342"/>
    </row>
    <row r="20" spans="1:16" s="139" customFormat="1" ht="15" customHeight="1">
      <c r="A20" s="58" t="s">
        <v>37</v>
      </c>
      <c r="B20" s="144"/>
      <c r="C20" s="144"/>
      <c r="D20" s="144"/>
      <c r="E20" s="144"/>
      <c r="F20" s="144"/>
      <c r="G20" s="144"/>
      <c r="H20" s="144"/>
      <c r="I20" s="144"/>
      <c r="J20" s="144"/>
      <c r="K20" s="144"/>
      <c r="L20" s="144"/>
      <c r="M20" s="144"/>
      <c r="N20" s="40"/>
      <c r="O20" s="40"/>
    </row>
    <row r="21" spans="1:16" s="139" customFormat="1" ht="15" customHeight="1">
      <c r="A21" s="149" t="s">
        <v>175</v>
      </c>
      <c r="B21" s="144">
        <v>751.27099999999996</v>
      </c>
      <c r="C21" s="144">
        <v>1986.7750000000001</v>
      </c>
      <c r="D21" s="144">
        <v>2115.75</v>
      </c>
      <c r="E21" s="144">
        <v>2239.0889999999999</v>
      </c>
      <c r="F21" s="144">
        <v>2356.2779999999998</v>
      </c>
      <c r="G21" s="144">
        <v>2461.1309999999999</v>
      </c>
      <c r="H21" s="144">
        <v>2587.5450000000001</v>
      </c>
      <c r="I21" s="144">
        <v>2698.181</v>
      </c>
      <c r="J21" s="144">
        <v>2826.0120000000002</v>
      </c>
      <c r="K21" s="144">
        <v>2951.1309999999999</v>
      </c>
      <c r="L21" s="144">
        <v>3080.0650000000001</v>
      </c>
      <c r="M21" s="144">
        <v>1111.49</v>
      </c>
      <c r="N21" s="40">
        <v>11759.793</v>
      </c>
      <c r="O21" s="40">
        <v>24426.671999999999</v>
      </c>
    </row>
    <row r="22" spans="1:16" s="139" customFormat="1" ht="15" customHeight="1">
      <c r="A22" s="149" t="s">
        <v>170</v>
      </c>
      <c r="B22" s="150" t="s">
        <v>56</v>
      </c>
      <c r="C22" s="144">
        <v>2.3E-2</v>
      </c>
      <c r="D22" s="144">
        <v>2.5000000000000001E-2</v>
      </c>
      <c r="E22" s="144">
        <v>2.5000000000000001E-2</v>
      </c>
      <c r="F22" s="144">
        <v>0.02</v>
      </c>
      <c r="G22" s="144">
        <v>0.02</v>
      </c>
      <c r="H22" s="144">
        <v>0.02</v>
      </c>
      <c r="I22" s="144">
        <v>0.02</v>
      </c>
      <c r="J22" s="144">
        <v>2.1000000000000001E-2</v>
      </c>
      <c r="K22" s="144">
        <v>2.1000000000000001E-2</v>
      </c>
      <c r="L22" s="144">
        <v>2.1999999999999999E-2</v>
      </c>
      <c r="M22" s="144">
        <v>2.1999999999999999E-2</v>
      </c>
      <c r="N22" s="40">
        <v>0.11</v>
      </c>
      <c r="O22" s="40">
        <v>0.216</v>
      </c>
    </row>
    <row r="23" spans="1:16" s="139" customFormat="1" ht="15" customHeight="1">
      <c r="A23" s="149" t="s">
        <v>174</v>
      </c>
      <c r="B23" s="148" t="s">
        <v>56</v>
      </c>
      <c r="C23" s="147">
        <v>-1186.192</v>
      </c>
      <c r="D23" s="147">
        <v>-1272.932</v>
      </c>
      <c r="E23" s="147">
        <v>-1353.5</v>
      </c>
      <c r="F23" s="147">
        <v>-1438.1210000000001</v>
      </c>
      <c r="G23" s="147">
        <v>-1513.7280000000001</v>
      </c>
      <c r="H23" s="147">
        <v>-1605.7249999999999</v>
      </c>
      <c r="I23" s="147">
        <v>-1700.9190000000001</v>
      </c>
      <c r="J23" s="147">
        <v>-1797.559</v>
      </c>
      <c r="K23" s="147">
        <v>-1897.749</v>
      </c>
      <c r="L23" s="147">
        <v>-2001.3979999999999</v>
      </c>
      <c r="M23" s="147">
        <v>-2.1999999999999999E-2</v>
      </c>
      <c r="N23" s="41">
        <v>-7184.0060000000003</v>
      </c>
      <c r="O23" s="41">
        <v>-14581.653</v>
      </c>
    </row>
    <row r="24" spans="1:16" s="139" customFormat="1" ht="15" customHeight="1">
      <c r="A24" s="60" t="s">
        <v>173</v>
      </c>
      <c r="B24" s="144">
        <v>751.27099999999996</v>
      </c>
      <c r="C24" s="144">
        <v>800.60599999999999</v>
      </c>
      <c r="D24" s="144">
        <v>842.84299999999996</v>
      </c>
      <c r="E24" s="144">
        <v>885.61400000000003</v>
      </c>
      <c r="F24" s="144">
        <v>918.17700000000002</v>
      </c>
      <c r="G24" s="144">
        <v>947.423</v>
      </c>
      <c r="H24" s="144">
        <v>981.84</v>
      </c>
      <c r="I24" s="144">
        <v>997.28200000000004</v>
      </c>
      <c r="J24" s="144">
        <v>1028.4739999999999</v>
      </c>
      <c r="K24" s="144">
        <v>1053.403</v>
      </c>
      <c r="L24" s="144">
        <v>1078.6890000000001</v>
      </c>
      <c r="M24" s="144">
        <v>1111.49</v>
      </c>
      <c r="N24" s="40">
        <v>4575.8969999999999</v>
      </c>
      <c r="O24" s="40">
        <v>9845.2350000000006</v>
      </c>
    </row>
    <row r="25" spans="1:16" s="139" customFormat="1" ht="24" customHeight="1">
      <c r="A25" s="151" t="s">
        <v>172</v>
      </c>
    </row>
    <row r="26" spans="1:16" s="139" customFormat="1" ht="15" customHeight="1">
      <c r="A26" s="149" t="s">
        <v>171</v>
      </c>
      <c r="B26" s="144">
        <v>910.38300000000004</v>
      </c>
      <c r="C26" s="144">
        <v>907.53</v>
      </c>
      <c r="D26" s="144">
        <v>984.49599999999998</v>
      </c>
      <c r="E26" s="144">
        <v>1031.9159999999999</v>
      </c>
      <c r="F26" s="144">
        <v>1048.0530000000001</v>
      </c>
      <c r="G26" s="144">
        <v>1076.0840000000001</v>
      </c>
      <c r="H26" s="144">
        <v>1096.7909999999999</v>
      </c>
      <c r="I26" s="144">
        <v>1120.5619999999999</v>
      </c>
      <c r="J26" s="144">
        <v>1144.412</v>
      </c>
      <c r="K26" s="144">
        <v>1170.009</v>
      </c>
      <c r="L26" s="144">
        <v>1196.6010000000001</v>
      </c>
      <c r="M26" s="144">
        <v>1223.8900000000001</v>
      </c>
      <c r="N26" s="144">
        <v>5237.34</v>
      </c>
      <c r="O26" s="144">
        <v>11092.814</v>
      </c>
    </row>
    <row r="27" spans="1:16" s="139" customFormat="1" ht="15" customHeight="1">
      <c r="A27" s="149" t="s">
        <v>170</v>
      </c>
      <c r="B27" s="150" t="s">
        <v>56</v>
      </c>
      <c r="C27" s="144">
        <v>0</v>
      </c>
      <c r="D27" s="144">
        <v>0</v>
      </c>
      <c r="E27" s="144">
        <v>0</v>
      </c>
      <c r="F27" s="144">
        <v>0</v>
      </c>
      <c r="G27" s="144">
        <v>0</v>
      </c>
      <c r="H27" s="144">
        <v>0</v>
      </c>
      <c r="I27" s="144">
        <v>0</v>
      </c>
      <c r="J27" s="144">
        <v>0</v>
      </c>
      <c r="K27" s="144">
        <v>0</v>
      </c>
      <c r="L27" s="144">
        <v>0</v>
      </c>
      <c r="M27" s="144">
        <v>0</v>
      </c>
      <c r="N27" s="144">
        <v>0</v>
      </c>
      <c r="O27" s="144">
        <v>0</v>
      </c>
    </row>
    <row r="28" spans="1:16" s="139" customFormat="1" ht="15" customHeight="1">
      <c r="A28" s="149" t="s">
        <v>5</v>
      </c>
      <c r="B28" s="148" t="s">
        <v>56</v>
      </c>
      <c r="C28" s="147">
        <v>33.018000000000001</v>
      </c>
      <c r="D28" s="147">
        <v>37.045999999999999</v>
      </c>
      <c r="E28" s="147">
        <v>37.880000000000003</v>
      </c>
      <c r="F28" s="147">
        <v>38.713999999999999</v>
      </c>
      <c r="G28" s="147">
        <v>39.555999999999997</v>
      </c>
      <c r="H28" s="147">
        <v>40.393000000000001</v>
      </c>
      <c r="I28" s="147">
        <v>41.232999999999997</v>
      </c>
      <c r="J28" s="147">
        <v>42.113</v>
      </c>
      <c r="K28" s="147">
        <v>42.991999999999997</v>
      </c>
      <c r="L28" s="147">
        <v>43.875999999999998</v>
      </c>
      <c r="M28" s="147">
        <v>44.802</v>
      </c>
      <c r="N28" s="147">
        <v>193.589</v>
      </c>
      <c r="O28" s="147">
        <v>408.60500000000002</v>
      </c>
    </row>
    <row r="29" spans="1:16" s="139" customFormat="1" ht="15" customHeight="1">
      <c r="A29" s="60" t="s">
        <v>169</v>
      </c>
      <c r="B29" s="144">
        <v>910.38300000000004</v>
      </c>
      <c r="C29" s="144">
        <v>940.548</v>
      </c>
      <c r="D29" s="144">
        <v>1021.542</v>
      </c>
      <c r="E29" s="144">
        <v>1069.796</v>
      </c>
      <c r="F29" s="144">
        <v>1086.7670000000001</v>
      </c>
      <c r="G29" s="144">
        <v>1115.6400000000001</v>
      </c>
      <c r="H29" s="144">
        <v>1137.184</v>
      </c>
      <c r="I29" s="144">
        <v>1161.7950000000001</v>
      </c>
      <c r="J29" s="144">
        <v>1186.5250000000001</v>
      </c>
      <c r="K29" s="144">
        <v>1213.001</v>
      </c>
      <c r="L29" s="144">
        <v>1240.4770000000001</v>
      </c>
      <c r="M29" s="144">
        <v>1268.692</v>
      </c>
      <c r="N29" s="40">
        <v>5430.9290000000001</v>
      </c>
      <c r="O29" s="40">
        <v>11501.419</v>
      </c>
    </row>
    <row r="30" spans="1:16" s="139" customFormat="1" ht="22.25" customHeight="1">
      <c r="A30" s="146" t="s">
        <v>168</v>
      </c>
      <c r="B30" s="145">
        <v>1661.654</v>
      </c>
      <c r="C30" s="145">
        <v>1741.154</v>
      </c>
      <c r="D30" s="145">
        <v>1864.385</v>
      </c>
      <c r="E30" s="145">
        <v>1955.41</v>
      </c>
      <c r="F30" s="145">
        <v>2004.944</v>
      </c>
      <c r="G30" s="145">
        <v>2063.0630000000001</v>
      </c>
      <c r="H30" s="145">
        <v>2119.0239999999999</v>
      </c>
      <c r="I30" s="145">
        <v>2159.0770000000002</v>
      </c>
      <c r="J30" s="145">
        <v>2214.9989999999998</v>
      </c>
      <c r="K30" s="145">
        <v>2266.404</v>
      </c>
      <c r="L30" s="145">
        <v>2319.1660000000002</v>
      </c>
      <c r="M30" s="145">
        <v>2380.1819999999998</v>
      </c>
      <c r="N30" s="43">
        <v>10006.825999999999</v>
      </c>
      <c r="O30" s="43">
        <v>21346.653999999999</v>
      </c>
    </row>
    <row r="31" spans="1:16" s="139" customFormat="1" ht="24" customHeight="1">
      <c r="A31" s="121" t="s">
        <v>57</v>
      </c>
      <c r="B31" s="144"/>
      <c r="C31" s="144"/>
      <c r="D31" s="144"/>
      <c r="E31" s="144"/>
      <c r="F31" s="144"/>
      <c r="G31" s="144"/>
      <c r="H31" s="144"/>
      <c r="I31" s="144"/>
      <c r="J31" s="144"/>
      <c r="K31" s="144"/>
      <c r="L31" s="144"/>
      <c r="M31" s="144"/>
      <c r="N31" s="40"/>
      <c r="O31" s="40"/>
      <c r="P31" s="144"/>
    </row>
    <row r="32" spans="1:16" s="139" customFormat="1" ht="15" customHeight="1">
      <c r="A32" s="58" t="s">
        <v>167</v>
      </c>
      <c r="B32" s="144">
        <v>0</v>
      </c>
      <c r="C32" s="144">
        <v>0</v>
      </c>
      <c r="D32" s="144">
        <v>0</v>
      </c>
      <c r="E32" s="144">
        <v>0</v>
      </c>
      <c r="F32" s="144">
        <v>0</v>
      </c>
      <c r="G32" s="144">
        <v>0</v>
      </c>
      <c r="H32" s="144">
        <v>0</v>
      </c>
      <c r="I32" s="144">
        <v>0</v>
      </c>
      <c r="J32" s="144">
        <v>0</v>
      </c>
      <c r="K32" s="144">
        <v>0</v>
      </c>
      <c r="L32" s="144">
        <v>0</v>
      </c>
      <c r="M32" s="144">
        <v>0</v>
      </c>
      <c r="N32" s="144">
        <v>0</v>
      </c>
      <c r="O32" s="144">
        <v>0</v>
      </c>
      <c r="P32" s="144"/>
    </row>
    <row r="33" spans="1:16" s="139" customFormat="1" ht="15" customHeight="1">
      <c r="A33" s="58" t="s">
        <v>166</v>
      </c>
      <c r="B33" s="144">
        <v>1661.654</v>
      </c>
      <c r="C33" s="144">
        <v>1741.154</v>
      </c>
      <c r="D33" s="144">
        <v>1864.385</v>
      </c>
      <c r="E33" s="144">
        <v>1955.41</v>
      </c>
      <c r="F33" s="144">
        <v>2004.944</v>
      </c>
      <c r="G33" s="144">
        <v>2063.0630000000001</v>
      </c>
      <c r="H33" s="144">
        <v>2119.0239999999999</v>
      </c>
      <c r="I33" s="144">
        <v>2159.0770000000002</v>
      </c>
      <c r="J33" s="144">
        <v>2214.9989999999998</v>
      </c>
      <c r="K33" s="144">
        <v>2266.404</v>
      </c>
      <c r="L33" s="144">
        <v>2319.1660000000002</v>
      </c>
      <c r="M33" s="144">
        <v>2380.1819999999998</v>
      </c>
      <c r="N33" s="144">
        <v>10006.825999999999</v>
      </c>
      <c r="O33" s="144">
        <v>21346.653999999999</v>
      </c>
      <c r="P33" s="144"/>
    </row>
    <row r="34" spans="1:16" s="139" customFormat="1" ht="15" customHeight="1">
      <c r="A34" s="143" t="s">
        <v>165</v>
      </c>
      <c r="B34" s="142" t="s">
        <v>56</v>
      </c>
      <c r="C34" s="141">
        <v>68.965000000000003</v>
      </c>
      <c r="D34" s="141">
        <v>69.099999999999994</v>
      </c>
      <c r="E34" s="141">
        <v>69.430999999999997</v>
      </c>
      <c r="F34" s="141">
        <v>67.888999999999996</v>
      </c>
      <c r="G34" s="141">
        <v>69.326999999999998</v>
      </c>
      <c r="H34" s="141">
        <v>70.763000000000005</v>
      </c>
      <c r="I34" s="141">
        <v>72.209000000000003</v>
      </c>
      <c r="J34" s="141">
        <v>73.707999999999998</v>
      </c>
      <c r="K34" s="141">
        <v>75.227999999999994</v>
      </c>
      <c r="L34" s="141">
        <v>76.736000000000004</v>
      </c>
      <c r="M34" s="141">
        <v>78.31</v>
      </c>
      <c r="N34" s="124">
        <v>346.51</v>
      </c>
      <c r="O34" s="124">
        <v>722.70100000000002</v>
      </c>
    </row>
    <row r="35" spans="1:16" s="139" customFormat="1" ht="15" customHeight="1"/>
    <row r="36" spans="1:16" s="139" customFormat="1" ht="15" customHeight="1">
      <c r="A36" s="28" t="s">
        <v>60</v>
      </c>
      <c r="B36" s="28"/>
      <c r="C36" s="28"/>
      <c r="D36" s="28"/>
      <c r="E36" s="28"/>
      <c r="F36" s="28"/>
      <c r="G36" s="28"/>
      <c r="H36" s="28"/>
      <c r="I36" s="28"/>
      <c r="J36" s="28"/>
      <c r="K36" s="28"/>
      <c r="L36" s="28"/>
      <c r="M36" s="28"/>
      <c r="N36" s="28"/>
      <c r="O36" s="28"/>
    </row>
    <row r="37" spans="1:16" s="139" customFormat="1" ht="14">
      <c r="A37" s="28"/>
      <c r="B37" s="28"/>
      <c r="C37" s="28"/>
      <c r="D37" s="28"/>
      <c r="E37" s="28"/>
      <c r="F37" s="28"/>
      <c r="G37" s="28"/>
      <c r="H37" s="28"/>
      <c r="I37" s="28"/>
      <c r="J37" s="28"/>
      <c r="K37" s="28"/>
      <c r="L37" s="28"/>
      <c r="M37" s="28"/>
      <c r="N37" s="28"/>
      <c r="O37" s="28"/>
    </row>
    <row r="38" spans="1:16" s="139" customFormat="1" ht="15" customHeight="1">
      <c r="A38" s="336" t="s">
        <v>164</v>
      </c>
      <c r="B38" s="336"/>
      <c r="C38" s="336"/>
      <c r="D38" s="336"/>
      <c r="E38" s="336"/>
      <c r="F38" s="336"/>
      <c r="G38" s="336"/>
      <c r="H38" s="336"/>
      <c r="I38" s="336"/>
      <c r="J38" s="336"/>
      <c r="K38" s="336"/>
      <c r="L38" s="336"/>
      <c r="M38" s="336"/>
      <c r="N38" s="336"/>
      <c r="O38" s="336"/>
    </row>
    <row r="39" spans="1:16" s="139" customFormat="1" ht="15" customHeight="1">
      <c r="A39" s="336"/>
      <c r="B39" s="336"/>
      <c r="C39" s="336"/>
      <c r="D39" s="336"/>
      <c r="E39" s="336"/>
      <c r="F39" s="336"/>
      <c r="G39" s="336"/>
      <c r="H39" s="336"/>
      <c r="I39" s="336"/>
      <c r="J39" s="336"/>
      <c r="K39" s="336"/>
      <c r="L39" s="336"/>
      <c r="M39" s="336"/>
      <c r="N39" s="336"/>
      <c r="O39" s="336"/>
    </row>
    <row r="40" spans="1:16" s="139" customFormat="1" ht="15" customHeight="1">
      <c r="A40" s="140"/>
      <c r="B40" s="140"/>
      <c r="C40" s="140"/>
      <c r="D40" s="140"/>
      <c r="E40" s="140"/>
      <c r="F40" s="140"/>
      <c r="G40" s="140"/>
      <c r="H40" s="140"/>
      <c r="I40" s="140"/>
      <c r="J40" s="140"/>
      <c r="K40" s="140"/>
      <c r="L40" s="140"/>
      <c r="M40" s="140"/>
      <c r="N40" s="140"/>
      <c r="O40" s="140"/>
    </row>
    <row r="41" spans="1:16" s="139" customFormat="1" ht="15" customHeight="1">
      <c r="A41" s="336" t="s">
        <v>163</v>
      </c>
      <c r="B41" s="336"/>
      <c r="C41" s="336"/>
      <c r="D41" s="336"/>
      <c r="E41" s="336"/>
      <c r="F41" s="336"/>
      <c r="G41" s="336"/>
      <c r="H41" s="336"/>
      <c r="I41" s="336"/>
      <c r="J41" s="336"/>
      <c r="K41" s="336"/>
      <c r="L41" s="336"/>
      <c r="M41" s="336"/>
      <c r="N41" s="336"/>
      <c r="O41" s="336"/>
    </row>
    <row r="42" spans="1:16" s="139" customFormat="1" ht="15" customHeight="1">
      <c r="A42" s="336"/>
      <c r="B42" s="336"/>
      <c r="C42" s="336"/>
      <c r="D42" s="336"/>
      <c r="E42" s="336"/>
      <c r="F42" s="336"/>
      <c r="G42" s="336"/>
      <c r="H42" s="336"/>
      <c r="I42" s="336"/>
      <c r="J42" s="336"/>
      <c r="K42" s="336"/>
      <c r="L42" s="336"/>
      <c r="M42" s="336"/>
      <c r="N42" s="336"/>
      <c r="O42" s="336"/>
    </row>
    <row r="43" spans="1:16" s="139" customFormat="1" ht="15" customHeight="1">
      <c r="A43" s="140"/>
      <c r="B43" s="140"/>
      <c r="C43" s="140"/>
      <c r="D43" s="140"/>
      <c r="E43" s="140"/>
      <c r="F43" s="140"/>
      <c r="G43" s="140"/>
      <c r="H43" s="140"/>
      <c r="I43" s="140"/>
      <c r="J43" s="140"/>
      <c r="K43" s="140"/>
      <c r="L43" s="140"/>
      <c r="M43" s="140"/>
      <c r="N43" s="140"/>
      <c r="O43" s="140"/>
    </row>
    <row r="44" spans="1:16" s="139" customFormat="1" ht="15" customHeight="1">
      <c r="A44" s="336" t="s">
        <v>162</v>
      </c>
      <c r="B44" s="336"/>
      <c r="C44" s="336"/>
      <c r="D44" s="336"/>
      <c r="E44" s="336"/>
      <c r="F44" s="336"/>
      <c r="G44" s="336"/>
      <c r="H44" s="336"/>
      <c r="I44" s="336"/>
      <c r="J44" s="336"/>
      <c r="K44" s="336"/>
      <c r="L44" s="336"/>
      <c r="M44" s="336"/>
      <c r="N44" s="336"/>
      <c r="O44" s="336"/>
    </row>
    <row r="45" spans="1:16" s="139" customFormat="1" ht="15" customHeight="1">
      <c r="A45" s="336"/>
      <c r="B45" s="336"/>
      <c r="C45" s="336"/>
      <c r="D45" s="336"/>
      <c r="E45" s="336"/>
      <c r="F45" s="336"/>
      <c r="G45" s="336"/>
      <c r="H45" s="336"/>
      <c r="I45" s="336"/>
      <c r="J45" s="336"/>
      <c r="K45" s="336"/>
      <c r="L45" s="336"/>
      <c r="M45" s="336"/>
      <c r="N45" s="336"/>
      <c r="O45" s="336"/>
    </row>
    <row r="46" spans="1:16" ht="15" customHeight="1">
      <c r="A46" s="138"/>
      <c r="B46" s="138"/>
      <c r="C46" s="138"/>
      <c r="D46" s="138"/>
      <c r="E46" s="138"/>
      <c r="F46" s="138"/>
      <c r="G46" s="138"/>
      <c r="H46" s="138"/>
      <c r="I46" s="138"/>
      <c r="J46" s="138"/>
      <c r="K46" s="138"/>
      <c r="L46" s="138"/>
      <c r="M46" s="138"/>
      <c r="N46" s="138"/>
      <c r="O46" s="138"/>
    </row>
    <row r="48" spans="1:16" ht="15" customHeight="1">
      <c r="M48" s="137">
        <v>36679.519999999997</v>
      </c>
    </row>
    <row r="49" spans="13:13" ht="15" customHeight="1">
      <c r="M49" s="137" t="e">
        <f>#REF!/M48</f>
        <v>#REF!</v>
      </c>
    </row>
    <row r="50" spans="13:13" ht="15" customHeight="1">
      <c r="M50" s="137">
        <v>6.5000000000000002E-2</v>
      </c>
    </row>
  </sheetData>
  <mergeCells count="7">
    <mergeCell ref="A41:O42"/>
    <mergeCell ref="A44:O45"/>
    <mergeCell ref="A1:O1"/>
    <mergeCell ref="N4:O4"/>
    <mergeCell ref="B7:O7"/>
    <mergeCell ref="B19:O19"/>
    <mergeCell ref="A38:O39"/>
  </mergeCells>
  <pageMargins left="0.75" right="0.75" top="1" bottom="1" header="0.5" footer="0.5"/>
  <pageSetup scale="4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82FA9-3DE2-408D-8BE8-1325E6547B08}">
  <dimension ref="A1:O38"/>
  <sheetViews>
    <sheetView workbookViewId="0"/>
  </sheetViews>
  <sheetFormatPr baseColWidth="10" defaultColWidth="8.7109375" defaultRowHeight="16"/>
  <cols>
    <col min="1" max="1" width="37.7109375" customWidth="1"/>
    <col min="2" max="15" width="6.7109375" customWidth="1"/>
  </cols>
  <sheetData>
    <row r="1" spans="1:15" s="194" customFormat="1" ht="15" customHeight="1">
      <c r="A1" s="197" t="s">
        <v>228</v>
      </c>
    </row>
    <row r="2" spans="1:15" s="194" customFormat="1" ht="15" customHeight="1">
      <c r="A2" s="201" t="s">
        <v>215</v>
      </c>
    </row>
    <row r="4" spans="1:15" ht="31.5" customHeight="1">
      <c r="A4" s="343" t="s">
        <v>252</v>
      </c>
      <c r="B4" s="344"/>
      <c r="C4" s="344"/>
      <c r="D4" s="344"/>
      <c r="E4" s="344"/>
      <c r="F4" s="344"/>
      <c r="G4" s="344"/>
      <c r="H4" s="344"/>
      <c r="I4" s="344"/>
      <c r="J4" s="344"/>
      <c r="K4" s="344"/>
      <c r="L4" s="344"/>
      <c r="M4" s="344"/>
      <c r="N4" s="344"/>
      <c r="O4" s="344"/>
    </row>
    <row r="5" spans="1:15">
      <c r="A5" s="257" t="s">
        <v>0</v>
      </c>
      <c r="B5" s="239"/>
      <c r="C5" s="239"/>
      <c r="D5" s="239"/>
      <c r="E5" s="239"/>
      <c r="F5" s="239"/>
      <c r="G5" s="239"/>
      <c r="H5" s="239"/>
      <c r="I5" s="239"/>
      <c r="J5" s="239"/>
      <c r="K5" s="239"/>
      <c r="L5" s="239"/>
      <c r="M5" s="239"/>
      <c r="N5" s="239"/>
      <c r="O5" s="239"/>
    </row>
    <row r="6" spans="1:15">
      <c r="A6" s="236"/>
      <c r="B6" s="241"/>
      <c r="C6" s="241"/>
      <c r="D6" s="241"/>
      <c r="E6" s="241"/>
      <c r="F6" s="241"/>
      <c r="G6" s="241"/>
      <c r="H6" s="241"/>
      <c r="I6" s="241"/>
      <c r="J6" s="241"/>
      <c r="K6" s="241"/>
      <c r="L6" s="241"/>
      <c r="M6" s="241"/>
      <c r="N6" s="241"/>
      <c r="O6" s="241"/>
    </row>
    <row r="7" spans="1:15">
      <c r="A7" s="236"/>
      <c r="B7" s="29"/>
      <c r="C7" s="29"/>
      <c r="D7" s="29"/>
      <c r="E7" s="28"/>
      <c r="F7" s="28"/>
      <c r="G7" s="28"/>
      <c r="H7" s="28"/>
      <c r="I7" s="28"/>
      <c r="J7" s="28"/>
      <c r="K7" s="28"/>
      <c r="L7" s="28"/>
      <c r="M7" s="28"/>
      <c r="N7" s="317" t="s">
        <v>6</v>
      </c>
      <c r="O7" s="317"/>
    </row>
    <row r="8" spans="1:15" ht="31">
      <c r="A8" s="252"/>
      <c r="B8" s="254" t="s">
        <v>234</v>
      </c>
      <c r="C8" s="35">
        <v>2023</v>
      </c>
      <c r="D8" s="35">
        <v>2024</v>
      </c>
      <c r="E8" s="35">
        <v>2025</v>
      </c>
      <c r="F8" s="35">
        <v>2026</v>
      </c>
      <c r="G8" s="35">
        <v>2027</v>
      </c>
      <c r="H8" s="35">
        <v>2028</v>
      </c>
      <c r="I8" s="35">
        <v>2029</v>
      </c>
      <c r="J8" s="35">
        <v>2030</v>
      </c>
      <c r="K8" s="35">
        <v>2031</v>
      </c>
      <c r="L8" s="35">
        <v>2032</v>
      </c>
      <c r="M8" s="35">
        <v>2033</v>
      </c>
      <c r="N8" s="254" t="s">
        <v>235</v>
      </c>
      <c r="O8" s="254" t="s">
        <v>236</v>
      </c>
    </row>
    <row r="9" spans="1:15">
      <c r="A9" s="236"/>
      <c r="B9" s="345" t="s">
        <v>178</v>
      </c>
      <c r="C9" s="345"/>
      <c r="D9" s="345"/>
      <c r="E9" s="345"/>
      <c r="F9" s="345"/>
      <c r="G9" s="345"/>
      <c r="H9" s="345"/>
      <c r="I9" s="345"/>
      <c r="J9" s="345"/>
      <c r="K9" s="345"/>
      <c r="L9" s="345"/>
      <c r="M9" s="345"/>
      <c r="N9" s="345"/>
      <c r="O9" s="345"/>
    </row>
    <row r="10" spans="1:15">
      <c r="A10" s="236" t="s">
        <v>37</v>
      </c>
      <c r="B10" s="246"/>
      <c r="C10" s="246"/>
      <c r="D10" s="246"/>
      <c r="E10" s="246"/>
      <c r="F10" s="246"/>
      <c r="G10" s="246"/>
      <c r="H10" s="246"/>
      <c r="I10" s="246"/>
      <c r="J10" s="246"/>
      <c r="K10" s="246"/>
      <c r="L10" s="246"/>
      <c r="M10" s="246"/>
      <c r="N10" s="6"/>
      <c r="O10" s="5"/>
    </row>
    <row r="11" spans="1:15">
      <c r="A11" s="215" t="s">
        <v>171</v>
      </c>
      <c r="B11" s="258">
        <v>782.03899999999999</v>
      </c>
      <c r="C11" s="258">
        <v>858.36199999999997</v>
      </c>
      <c r="D11" s="258">
        <v>884.62400000000002</v>
      </c>
      <c r="E11" s="258">
        <v>907.50800000000004</v>
      </c>
      <c r="F11" s="258">
        <v>930.52300000000002</v>
      </c>
      <c r="G11" s="258">
        <v>953.66700000000003</v>
      </c>
      <c r="H11" s="258">
        <v>976.90800000000013</v>
      </c>
      <c r="I11" s="258">
        <v>1000.2660000000001</v>
      </c>
      <c r="J11" s="258">
        <v>1024.4950000000001</v>
      </c>
      <c r="K11" s="258">
        <v>1049.0810000000001</v>
      </c>
      <c r="L11" s="258">
        <v>1074.1020000000001</v>
      </c>
      <c r="M11" s="258">
        <v>1100.193</v>
      </c>
      <c r="N11" s="258">
        <v>4653.2300000000005</v>
      </c>
      <c r="O11" s="258">
        <v>9901.3670000000002</v>
      </c>
    </row>
    <row r="12" spans="1:15">
      <c r="A12" s="215" t="s">
        <v>306</v>
      </c>
      <c r="B12" s="258">
        <v>0.114</v>
      </c>
      <c r="C12" s="258">
        <v>0.02</v>
      </c>
      <c r="D12" s="258">
        <v>0.02</v>
      </c>
      <c r="E12" s="258">
        <v>0.02</v>
      </c>
      <c r="F12" s="258">
        <v>0.02</v>
      </c>
      <c r="G12" s="258">
        <v>0.02</v>
      </c>
      <c r="H12" s="258">
        <v>2.1000000000000001E-2</v>
      </c>
      <c r="I12" s="258">
        <v>2.1000000000000001E-2</v>
      </c>
      <c r="J12" s="258">
        <v>2.1999999999999999E-2</v>
      </c>
      <c r="K12" s="258">
        <v>2.1999999999999999E-2</v>
      </c>
      <c r="L12" s="258">
        <v>2.3E-2</v>
      </c>
      <c r="M12" s="258">
        <v>2.3E-2</v>
      </c>
      <c r="N12" s="258">
        <v>0.10100000000000001</v>
      </c>
      <c r="O12" s="258">
        <v>0.21199999999999999</v>
      </c>
    </row>
    <row r="13" spans="1:15">
      <c r="A13" s="215" t="s">
        <v>5</v>
      </c>
      <c r="B13" s="251">
        <v>34.117000000000004</v>
      </c>
      <c r="C13" s="251">
        <v>32.997999999999998</v>
      </c>
      <c r="D13" s="251">
        <v>37.025999999999996</v>
      </c>
      <c r="E13" s="251">
        <v>37.86</v>
      </c>
      <c r="F13" s="251">
        <v>38.693999999999996</v>
      </c>
      <c r="G13" s="251">
        <v>39.535999999999994</v>
      </c>
      <c r="H13" s="251">
        <v>40.372</v>
      </c>
      <c r="I13" s="251">
        <v>41.211999999999996</v>
      </c>
      <c r="J13" s="251">
        <v>42.091000000000001</v>
      </c>
      <c r="K13" s="251">
        <v>42.97</v>
      </c>
      <c r="L13" s="251">
        <v>43.852999999999994</v>
      </c>
      <c r="M13" s="251">
        <v>44.778999999999996</v>
      </c>
      <c r="N13" s="251">
        <v>193.488</v>
      </c>
      <c r="O13" s="251">
        <v>408.39299999999997</v>
      </c>
    </row>
    <row r="14" spans="1:15">
      <c r="A14" s="238" t="s">
        <v>95</v>
      </c>
      <c r="B14" s="258">
        <v>816.27</v>
      </c>
      <c r="C14" s="258">
        <v>891.38</v>
      </c>
      <c r="D14" s="258">
        <v>921.67</v>
      </c>
      <c r="E14" s="258">
        <v>945.38800000000003</v>
      </c>
      <c r="F14" s="258">
        <v>969.23699999999997</v>
      </c>
      <c r="G14" s="258">
        <v>993.22299999999996</v>
      </c>
      <c r="H14" s="258">
        <v>1017.301</v>
      </c>
      <c r="I14" s="258">
        <v>1041.499</v>
      </c>
      <c r="J14" s="258">
        <v>1066.6079999999999</v>
      </c>
      <c r="K14" s="258">
        <v>1092.0730000000001</v>
      </c>
      <c r="L14" s="258">
        <v>1117.9780000000001</v>
      </c>
      <c r="M14" s="258">
        <v>1144.9949999999999</v>
      </c>
      <c r="N14" s="258">
        <v>4846.8190000000004</v>
      </c>
      <c r="O14" s="258">
        <v>10309.972000000002</v>
      </c>
    </row>
    <row r="15" spans="1:15">
      <c r="A15" s="236" t="s">
        <v>172</v>
      </c>
      <c r="B15" s="219"/>
      <c r="C15" s="219"/>
      <c r="D15" s="219"/>
      <c r="E15" s="219"/>
      <c r="F15" s="219"/>
      <c r="G15" s="219"/>
      <c r="H15" s="219"/>
      <c r="I15" s="219"/>
      <c r="J15" s="219"/>
      <c r="K15" s="219"/>
      <c r="L15" s="219"/>
      <c r="M15" s="219"/>
      <c r="N15" s="219"/>
      <c r="O15" s="219"/>
    </row>
    <row r="16" spans="1:15">
      <c r="A16" s="215" t="s">
        <v>171</v>
      </c>
      <c r="B16" s="258">
        <v>739.846</v>
      </c>
      <c r="C16" s="258">
        <v>792.89599999999996</v>
      </c>
      <c r="D16" s="258">
        <v>844.18200000000002</v>
      </c>
      <c r="E16" s="258">
        <v>863.83600000000001</v>
      </c>
      <c r="F16" s="258">
        <v>883.23100000000011</v>
      </c>
      <c r="G16" s="258">
        <v>906.60500000000002</v>
      </c>
      <c r="H16" s="258">
        <v>927.423</v>
      </c>
      <c r="I16" s="258">
        <v>950.02399999999989</v>
      </c>
      <c r="J16" s="258">
        <v>973.37099999999998</v>
      </c>
      <c r="K16" s="258">
        <v>997.11999999999989</v>
      </c>
      <c r="L16" s="258">
        <v>1020.9700000000001</v>
      </c>
      <c r="M16" s="258">
        <v>1046.4659999999999</v>
      </c>
      <c r="N16" s="258">
        <v>4425.277</v>
      </c>
      <c r="O16" s="258">
        <v>9413.2279999999992</v>
      </c>
    </row>
    <row r="17" spans="1:15">
      <c r="A17" s="215" t="s">
        <v>306</v>
      </c>
      <c r="B17" s="258">
        <v>164.93199999999999</v>
      </c>
      <c r="C17" s="258">
        <v>69.66</v>
      </c>
      <c r="D17" s="258">
        <v>69.795000000000002</v>
      </c>
      <c r="E17" s="258">
        <v>70.126000000000005</v>
      </c>
      <c r="F17" s="258">
        <v>68.587000000000003</v>
      </c>
      <c r="G17" s="258">
        <v>70.040000000000006</v>
      </c>
      <c r="H17" s="258">
        <v>71.491</v>
      </c>
      <c r="I17" s="258">
        <v>72.950999999999993</v>
      </c>
      <c r="J17" s="258">
        <v>74.465000000000003</v>
      </c>
      <c r="K17" s="258">
        <v>76</v>
      </c>
      <c r="L17" s="258">
        <v>77.524000000000001</v>
      </c>
      <c r="M17" s="258">
        <v>79.114000000000004</v>
      </c>
      <c r="N17" s="258">
        <v>350.03899999999999</v>
      </c>
      <c r="O17" s="258">
        <v>730.09300000000007</v>
      </c>
    </row>
    <row r="18" spans="1:15">
      <c r="A18" s="215" t="s">
        <v>5</v>
      </c>
      <c r="B18" s="251">
        <v>64.37700000000001</v>
      </c>
      <c r="C18" s="251">
        <v>69.753000000000014</v>
      </c>
      <c r="D18" s="251">
        <v>70.974000000000004</v>
      </c>
      <c r="E18" s="251">
        <v>72.695999999999998</v>
      </c>
      <c r="F18" s="251">
        <v>74.285000000000011</v>
      </c>
      <c r="G18" s="251">
        <v>75.85799999999999</v>
      </c>
      <c r="H18" s="251">
        <v>77.422999999999988</v>
      </c>
      <c r="I18" s="251">
        <v>78.991000000000014</v>
      </c>
      <c r="J18" s="251">
        <v>80.608000000000004</v>
      </c>
      <c r="K18" s="251">
        <v>82.239000000000004</v>
      </c>
      <c r="L18" s="251">
        <v>83.867999999999995</v>
      </c>
      <c r="M18" s="251">
        <v>85.567999999999984</v>
      </c>
      <c r="N18" s="251">
        <v>371.23600000000005</v>
      </c>
      <c r="O18" s="251">
        <v>782.51</v>
      </c>
    </row>
    <row r="19" spans="1:15">
      <c r="A19" s="238" t="s">
        <v>95</v>
      </c>
      <c r="B19" s="246">
        <v>969.15499999999997</v>
      </c>
      <c r="C19" s="258">
        <v>932.30899999999997</v>
      </c>
      <c r="D19" s="258">
        <v>984.95100000000002</v>
      </c>
      <c r="E19" s="258">
        <v>1006.658</v>
      </c>
      <c r="F19" s="258">
        <v>1026.1030000000001</v>
      </c>
      <c r="G19" s="258">
        <v>1052.5029999999999</v>
      </c>
      <c r="H19" s="258">
        <v>1076.337</v>
      </c>
      <c r="I19" s="258">
        <v>1101.9659999999999</v>
      </c>
      <c r="J19" s="258">
        <v>1128.444</v>
      </c>
      <c r="K19" s="258">
        <v>1155.3589999999999</v>
      </c>
      <c r="L19" s="258">
        <v>1182.3620000000001</v>
      </c>
      <c r="M19" s="258">
        <v>1211.1479999999999</v>
      </c>
      <c r="N19" s="258">
        <v>5146.5519999999997</v>
      </c>
      <c r="O19" s="258">
        <v>10925.831</v>
      </c>
    </row>
    <row r="20" spans="1:15" ht="21" customHeight="1">
      <c r="A20" s="233" t="s">
        <v>176</v>
      </c>
      <c r="B20" s="234">
        <v>1785.425</v>
      </c>
      <c r="C20" s="234">
        <v>1823.6889999999999</v>
      </c>
      <c r="D20" s="234">
        <v>1906.6210000000001</v>
      </c>
      <c r="E20" s="234">
        <v>1952.046</v>
      </c>
      <c r="F20" s="234">
        <v>1995.3400000000001</v>
      </c>
      <c r="G20" s="234">
        <v>2045.7259999999999</v>
      </c>
      <c r="H20" s="234">
        <v>2093.6379999999999</v>
      </c>
      <c r="I20" s="234">
        <v>2143.4650000000001</v>
      </c>
      <c r="J20" s="234">
        <v>2195.0519999999997</v>
      </c>
      <c r="K20" s="234">
        <v>2247.4319999999998</v>
      </c>
      <c r="L20" s="234">
        <v>2300.34</v>
      </c>
      <c r="M20" s="234">
        <v>2356.143</v>
      </c>
      <c r="N20" s="234">
        <v>9993.3709999999992</v>
      </c>
      <c r="O20" s="234">
        <v>21235.803</v>
      </c>
    </row>
    <row r="21" spans="1:15">
      <c r="A21" s="238"/>
      <c r="B21" s="346" t="s">
        <v>49</v>
      </c>
      <c r="C21" s="346"/>
      <c r="D21" s="346"/>
      <c r="E21" s="346"/>
      <c r="F21" s="346"/>
      <c r="G21" s="346"/>
      <c r="H21" s="346"/>
      <c r="I21" s="346"/>
      <c r="J21" s="346"/>
      <c r="K21" s="346"/>
      <c r="L21" s="346"/>
      <c r="M21" s="346"/>
      <c r="N21" s="346"/>
      <c r="O21" s="346"/>
    </row>
    <row r="22" spans="1:15">
      <c r="A22" s="58" t="s">
        <v>37</v>
      </c>
      <c r="B22" s="219"/>
      <c r="C22" s="219"/>
      <c r="D22" s="219"/>
      <c r="E22" s="219"/>
      <c r="F22" s="219"/>
      <c r="G22" s="219"/>
      <c r="H22" s="219"/>
      <c r="I22" s="219"/>
      <c r="J22" s="219"/>
      <c r="K22" s="219"/>
      <c r="L22" s="219"/>
      <c r="M22" s="219"/>
      <c r="N22" s="40"/>
      <c r="O22" s="40"/>
    </row>
    <row r="23" spans="1:15">
      <c r="A23" s="215" t="s">
        <v>171</v>
      </c>
      <c r="B23" s="246">
        <v>746.351</v>
      </c>
      <c r="C23" s="258">
        <v>796.43</v>
      </c>
      <c r="D23" s="258">
        <v>838.32899999999995</v>
      </c>
      <c r="E23" s="258">
        <v>870.75300000000004</v>
      </c>
      <c r="F23" s="258">
        <v>897.81900000000007</v>
      </c>
      <c r="G23" s="258">
        <v>921.18799999999999</v>
      </c>
      <c r="H23" s="258">
        <v>943.92800000000011</v>
      </c>
      <c r="I23" s="258">
        <v>966.78300000000002</v>
      </c>
      <c r="J23" s="258">
        <v>990.08499999999992</v>
      </c>
      <c r="K23" s="258">
        <v>1014.0640000000001</v>
      </c>
      <c r="L23" s="258">
        <v>1038.5120000000002</v>
      </c>
      <c r="M23" s="258">
        <v>1063.6880000000001</v>
      </c>
      <c r="N23" s="258">
        <v>4472.0169999999998</v>
      </c>
      <c r="O23" s="258">
        <v>9545.1490000000013</v>
      </c>
    </row>
    <row r="24" spans="1:15">
      <c r="A24" s="215" t="s">
        <v>306</v>
      </c>
      <c r="B24" s="246">
        <v>0</v>
      </c>
      <c r="C24" s="258">
        <v>6.6000000000000003E-2</v>
      </c>
      <c r="D24" s="258">
        <v>3.2000000000000001E-2</v>
      </c>
      <c r="E24" s="258">
        <v>2.8000000000000001E-2</v>
      </c>
      <c r="F24" s="258">
        <v>2.1000000000000001E-2</v>
      </c>
      <c r="G24" s="258">
        <v>0.02</v>
      </c>
      <c r="H24" s="258">
        <v>0.02</v>
      </c>
      <c r="I24" s="258">
        <v>0.02</v>
      </c>
      <c r="J24" s="258">
        <v>2.1000000000000001E-2</v>
      </c>
      <c r="K24" s="258">
        <v>2.1000000000000001E-2</v>
      </c>
      <c r="L24" s="258">
        <v>2.1999999999999999E-2</v>
      </c>
      <c r="M24" s="258">
        <v>2.1999999999999999E-2</v>
      </c>
      <c r="N24" s="258">
        <v>0.12100000000000001</v>
      </c>
      <c r="O24" s="258">
        <v>0.22699999999999998</v>
      </c>
    </row>
    <row r="25" spans="1:15">
      <c r="A25" s="215" t="s">
        <v>5</v>
      </c>
      <c r="B25" s="256" t="s">
        <v>56</v>
      </c>
      <c r="C25" s="251">
        <v>3.9400000000000004</v>
      </c>
      <c r="D25" s="251">
        <v>9.5719999999999992</v>
      </c>
      <c r="E25" s="251">
        <v>14.833</v>
      </c>
      <c r="F25" s="251">
        <v>20.337</v>
      </c>
      <c r="G25" s="251">
        <v>26.215</v>
      </c>
      <c r="H25" s="251">
        <v>32.011999999999993</v>
      </c>
      <c r="I25" s="251">
        <v>36.358999999999995</v>
      </c>
      <c r="J25" s="251">
        <v>38.368000000000002</v>
      </c>
      <c r="K25" s="251">
        <v>39.317999999999998</v>
      </c>
      <c r="L25" s="251">
        <v>40.155000000000001</v>
      </c>
      <c r="M25" s="251">
        <v>41</v>
      </c>
      <c r="N25" s="251">
        <v>102.96899999999999</v>
      </c>
      <c r="O25" s="251">
        <v>298.16899999999998</v>
      </c>
    </row>
    <row r="26" spans="1:15">
      <c r="A26" s="238" t="s">
        <v>95</v>
      </c>
      <c r="B26" s="246">
        <v>746.351</v>
      </c>
      <c r="C26" s="258">
        <v>800.43600000000004</v>
      </c>
      <c r="D26" s="258">
        <v>847.93299999999999</v>
      </c>
      <c r="E26" s="258">
        <v>885.61400000000003</v>
      </c>
      <c r="F26" s="258">
        <v>918.17700000000002</v>
      </c>
      <c r="G26" s="258">
        <v>947.423</v>
      </c>
      <c r="H26" s="258">
        <v>975.96</v>
      </c>
      <c r="I26" s="258">
        <v>1003.162</v>
      </c>
      <c r="J26" s="258">
        <v>1028.4739999999999</v>
      </c>
      <c r="K26" s="258">
        <v>1053.403</v>
      </c>
      <c r="L26" s="258">
        <v>1078.6890000000001</v>
      </c>
      <c r="M26" s="258">
        <v>1104.71</v>
      </c>
      <c r="N26" s="258">
        <v>4575.107</v>
      </c>
      <c r="O26" s="258">
        <v>9843.5450000000019</v>
      </c>
    </row>
    <row r="27" spans="1:15">
      <c r="A27" s="242" t="s">
        <v>172</v>
      </c>
      <c r="B27" s="236"/>
      <c r="C27" s="219"/>
      <c r="D27" s="219"/>
      <c r="E27" s="219"/>
      <c r="F27" s="219"/>
      <c r="G27" s="219"/>
      <c r="H27" s="219"/>
      <c r="I27" s="219"/>
      <c r="J27" s="219"/>
      <c r="K27" s="219"/>
      <c r="L27" s="219"/>
      <c r="M27" s="219"/>
      <c r="N27" s="219"/>
      <c r="O27" s="219"/>
    </row>
    <row r="28" spans="1:15">
      <c r="A28" s="215" t="s">
        <v>171</v>
      </c>
      <c r="B28" s="258">
        <v>907.49999999999989</v>
      </c>
      <c r="C28" s="258">
        <v>885.78800000000001</v>
      </c>
      <c r="D28" s="258">
        <v>928.85</v>
      </c>
      <c r="E28" s="258">
        <v>951.23100000000011</v>
      </c>
      <c r="F28" s="258">
        <v>952.53000000000009</v>
      </c>
      <c r="G28" s="258">
        <v>974.23500000000001</v>
      </c>
      <c r="H28" s="258">
        <v>993.38400000000001</v>
      </c>
      <c r="I28" s="258">
        <v>1016.4690000000001</v>
      </c>
      <c r="J28" s="258">
        <v>1039.277</v>
      </c>
      <c r="K28" s="258">
        <v>1063.242</v>
      </c>
      <c r="L28" s="258">
        <v>1087.8680000000002</v>
      </c>
      <c r="M28" s="258">
        <v>1112.94</v>
      </c>
      <c r="N28" s="258">
        <v>4800.130000000001</v>
      </c>
      <c r="O28" s="258">
        <v>10119.926000000001</v>
      </c>
    </row>
    <row r="29" spans="1:15">
      <c r="A29" s="215" t="s">
        <v>306</v>
      </c>
      <c r="B29" s="258">
        <v>2.883</v>
      </c>
      <c r="C29" s="258">
        <v>21.187000000000001</v>
      </c>
      <c r="D29" s="258">
        <v>42.39</v>
      </c>
      <c r="E29" s="258">
        <v>59.283999999999999</v>
      </c>
      <c r="F29" s="258">
        <v>69.319000000000003</v>
      </c>
      <c r="G29" s="258">
        <v>72.284999999999997</v>
      </c>
      <c r="H29" s="258">
        <v>71.763000000000005</v>
      </c>
      <c r="I29" s="258">
        <v>71.018000000000001</v>
      </c>
      <c r="J29" s="258">
        <v>70.850999999999999</v>
      </c>
      <c r="K29" s="258">
        <v>71.468000000000004</v>
      </c>
      <c r="L29" s="258">
        <v>72.503</v>
      </c>
      <c r="M29" s="258">
        <v>73.838999999999999</v>
      </c>
      <c r="N29" s="258">
        <v>315.041</v>
      </c>
      <c r="O29" s="258">
        <v>674.72</v>
      </c>
    </row>
    <row r="30" spans="1:15">
      <c r="A30" s="215" t="s">
        <v>5</v>
      </c>
      <c r="B30" s="256" t="s">
        <v>56</v>
      </c>
      <c r="C30" s="251">
        <v>33.572999999999993</v>
      </c>
      <c r="D30" s="251">
        <v>50.301999999999992</v>
      </c>
      <c r="E30" s="251">
        <v>59.280999999999999</v>
      </c>
      <c r="F30" s="251">
        <v>64.917999999999992</v>
      </c>
      <c r="G30" s="251">
        <v>69.12</v>
      </c>
      <c r="H30" s="251">
        <v>72.037000000000006</v>
      </c>
      <c r="I30" s="251">
        <v>74.307999999999993</v>
      </c>
      <c r="J30" s="251">
        <v>76.396999999999991</v>
      </c>
      <c r="K30" s="251">
        <v>78.290999999999983</v>
      </c>
      <c r="L30" s="251">
        <v>80.106000000000009</v>
      </c>
      <c r="M30" s="251">
        <v>81.913000000000011</v>
      </c>
      <c r="N30" s="251">
        <v>315.75800000000004</v>
      </c>
      <c r="O30" s="251">
        <v>706.77300000000002</v>
      </c>
    </row>
    <row r="31" spans="1:15">
      <c r="A31" s="238" t="s">
        <v>95</v>
      </c>
      <c r="B31" s="246">
        <v>910.38299999999992</v>
      </c>
      <c r="C31" s="258">
        <v>940.548</v>
      </c>
      <c r="D31" s="258">
        <v>1021.542</v>
      </c>
      <c r="E31" s="258">
        <v>1069.796</v>
      </c>
      <c r="F31" s="258">
        <v>1086.7670000000001</v>
      </c>
      <c r="G31" s="258">
        <v>1115.6400000000001</v>
      </c>
      <c r="H31" s="258">
        <v>1137.184</v>
      </c>
      <c r="I31" s="258">
        <v>1161.7950000000001</v>
      </c>
      <c r="J31" s="258">
        <v>1186.5250000000001</v>
      </c>
      <c r="K31" s="258">
        <v>1213.001</v>
      </c>
      <c r="L31" s="258">
        <v>1240.4770000000001</v>
      </c>
      <c r="M31" s="258">
        <v>1268.692</v>
      </c>
      <c r="N31" s="258">
        <v>5430.929000000001</v>
      </c>
      <c r="O31" s="258">
        <v>11501.419000000002</v>
      </c>
    </row>
    <row r="32" spans="1:15">
      <c r="A32" s="259" t="s">
        <v>253</v>
      </c>
      <c r="B32" s="234">
        <v>1656.7339999999999</v>
      </c>
      <c r="C32" s="234">
        <v>1740.9839999999999</v>
      </c>
      <c r="D32" s="234">
        <v>1869.4749999999999</v>
      </c>
      <c r="E32" s="234">
        <v>1955.41</v>
      </c>
      <c r="F32" s="234">
        <v>2004.944</v>
      </c>
      <c r="G32" s="234">
        <v>2063.0630000000001</v>
      </c>
      <c r="H32" s="234">
        <v>2113.1440000000002</v>
      </c>
      <c r="I32" s="234">
        <v>2164.9570000000003</v>
      </c>
      <c r="J32" s="234">
        <v>2214.9989999999998</v>
      </c>
      <c r="K32" s="234">
        <v>2266.404</v>
      </c>
      <c r="L32" s="234">
        <v>2319.1660000000002</v>
      </c>
      <c r="M32" s="234">
        <v>2373.402</v>
      </c>
      <c r="N32" s="234">
        <v>10006.036</v>
      </c>
      <c r="O32" s="234">
        <v>21344.964</v>
      </c>
    </row>
    <row r="33" spans="1:15" ht="28.5" customHeight="1">
      <c r="A33" s="121" t="s">
        <v>57</v>
      </c>
      <c r="B33" s="219"/>
      <c r="C33" s="219"/>
      <c r="D33" s="219"/>
      <c r="E33" s="219"/>
      <c r="F33" s="219"/>
      <c r="G33" s="219"/>
      <c r="H33" s="219"/>
      <c r="I33" s="219"/>
      <c r="J33" s="219"/>
      <c r="K33" s="219"/>
      <c r="L33" s="219"/>
      <c r="M33" s="219"/>
      <c r="N33" s="219"/>
      <c r="O33" s="219"/>
    </row>
    <row r="34" spans="1:15" ht="31.5" customHeight="1">
      <c r="A34" s="29" t="s">
        <v>254</v>
      </c>
      <c r="B34" s="246">
        <v>4.92</v>
      </c>
      <c r="C34" s="258">
        <v>0.17</v>
      </c>
      <c r="D34" s="258">
        <v>-5.09</v>
      </c>
      <c r="E34" s="258">
        <v>0</v>
      </c>
      <c r="F34" s="258">
        <v>0</v>
      </c>
      <c r="G34" s="258">
        <v>0</v>
      </c>
      <c r="H34" s="258">
        <v>5.88</v>
      </c>
      <c r="I34" s="258">
        <v>-5.88</v>
      </c>
      <c r="J34" s="258">
        <v>0</v>
      </c>
      <c r="K34" s="258">
        <v>0</v>
      </c>
      <c r="L34" s="258">
        <v>0</v>
      </c>
      <c r="M34" s="258">
        <v>6.78</v>
      </c>
      <c r="N34" s="40" t="s">
        <v>135</v>
      </c>
      <c r="O34" s="40" t="s">
        <v>135</v>
      </c>
    </row>
    <row r="35" spans="1:15" ht="18" customHeight="1">
      <c r="A35" s="58" t="s">
        <v>166</v>
      </c>
      <c r="B35" s="258">
        <v>1661.654</v>
      </c>
      <c r="C35" s="258">
        <v>1741.154</v>
      </c>
      <c r="D35" s="258">
        <v>1864.385</v>
      </c>
      <c r="E35" s="258">
        <v>1955.41</v>
      </c>
      <c r="F35" s="258">
        <v>2004.944</v>
      </c>
      <c r="G35" s="258">
        <v>2063.0630000000001</v>
      </c>
      <c r="H35" s="258">
        <v>2119.0240000000003</v>
      </c>
      <c r="I35" s="258">
        <v>2159.0770000000002</v>
      </c>
      <c r="J35" s="258">
        <v>2214.9989999999998</v>
      </c>
      <c r="K35" s="258">
        <v>2266.404</v>
      </c>
      <c r="L35" s="258">
        <v>2319.1660000000002</v>
      </c>
      <c r="M35" s="258">
        <v>2380.1820000000002</v>
      </c>
      <c r="N35" s="258">
        <v>10006.826000000001</v>
      </c>
      <c r="O35" s="258">
        <v>21346.654000000002</v>
      </c>
    </row>
    <row r="36" spans="1:15" ht="31.5" customHeight="1">
      <c r="A36" s="237" t="s">
        <v>255</v>
      </c>
      <c r="B36" s="248">
        <v>2.883</v>
      </c>
      <c r="C36" s="248">
        <v>21.253</v>
      </c>
      <c r="D36" s="248">
        <v>42.405999999999999</v>
      </c>
      <c r="E36" s="248">
        <v>59.012999999999998</v>
      </c>
      <c r="F36" s="248">
        <v>68.349999999999994</v>
      </c>
      <c r="G36" s="248">
        <v>67.518000000000001</v>
      </c>
      <c r="H36" s="248">
        <v>56.835999999999999</v>
      </c>
      <c r="I36" s="248">
        <v>41.606999999999999</v>
      </c>
      <c r="J36" s="248">
        <v>27.129000000000001</v>
      </c>
      <c r="K36" s="248">
        <v>17.012</v>
      </c>
      <c r="L36" s="248">
        <v>11.311999999999999</v>
      </c>
      <c r="M36" s="248">
        <v>7.8710000000000004</v>
      </c>
      <c r="N36" s="248">
        <v>294.12299999999999</v>
      </c>
      <c r="O36" s="248">
        <v>399.05400000000003</v>
      </c>
    </row>
    <row r="38" spans="1:15">
      <c r="A38" s="198" t="s">
        <v>222</v>
      </c>
    </row>
  </sheetData>
  <mergeCells count="4">
    <mergeCell ref="A4:O4"/>
    <mergeCell ref="N7:O7"/>
    <mergeCell ref="B9:O9"/>
    <mergeCell ref="B21:O21"/>
  </mergeCells>
  <hyperlinks>
    <hyperlink ref="A2" r:id="rId1" xr:uid="{A6CD90C2-9CEC-4F75-A7A6-DD8319ECD3FA}"/>
    <hyperlink ref="A38" location="Contents!A1" display="Back to Table of Contents" xr:uid="{B2AD6FDB-8EA8-4988-B4D6-47B1550458C8}"/>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EC4FF-CD76-4AE8-B419-4EB3167DF887}">
  <dimension ref="A1:O43"/>
  <sheetViews>
    <sheetView workbookViewId="0"/>
  </sheetViews>
  <sheetFormatPr baseColWidth="10" defaultColWidth="8.7109375" defaultRowHeight="16"/>
  <cols>
    <col min="1" max="1" width="31" customWidth="1"/>
    <col min="2" max="13" width="7.28515625" customWidth="1"/>
    <col min="14" max="14" width="7.5703125" customWidth="1"/>
    <col min="15" max="15" width="7.7109375" bestFit="1" customWidth="1"/>
  </cols>
  <sheetData>
    <row r="1" spans="1:15" s="194" customFormat="1" ht="15" customHeight="1">
      <c r="A1" s="197" t="s">
        <v>228</v>
      </c>
    </row>
    <row r="2" spans="1:15" s="194" customFormat="1" ht="15" customHeight="1">
      <c r="A2" s="201" t="s">
        <v>215</v>
      </c>
    </row>
    <row r="4" spans="1:15" ht="32.25" customHeight="1">
      <c r="A4" s="347" t="s">
        <v>266</v>
      </c>
      <c r="B4" s="347"/>
      <c r="C4" s="347"/>
      <c r="D4" s="347"/>
      <c r="E4" s="347"/>
      <c r="F4" s="347"/>
      <c r="G4" s="347"/>
      <c r="H4" s="347"/>
      <c r="I4" s="347"/>
      <c r="J4" s="347"/>
      <c r="K4" s="347"/>
      <c r="L4" s="347"/>
      <c r="M4" s="347"/>
      <c r="N4" s="27"/>
      <c r="O4" s="27"/>
    </row>
    <row r="5" spans="1:15">
      <c r="A5" s="273"/>
      <c r="B5" s="109"/>
      <c r="C5" s="109"/>
      <c r="D5" s="109"/>
      <c r="E5" s="110"/>
      <c r="F5" s="110"/>
      <c r="G5" s="110"/>
      <c r="H5" s="110"/>
      <c r="I5" s="110"/>
      <c r="J5" s="110"/>
      <c r="K5" s="110"/>
      <c r="L5" s="110"/>
      <c r="M5" s="110"/>
      <c r="N5" s="110"/>
      <c r="O5" s="110"/>
    </row>
    <row r="6" spans="1:15">
      <c r="A6" s="255"/>
      <c r="B6" s="30"/>
      <c r="C6" s="30"/>
      <c r="D6" s="30"/>
      <c r="E6" s="27"/>
      <c r="F6" s="27"/>
      <c r="G6" s="27"/>
      <c r="H6" s="27"/>
      <c r="I6" s="27"/>
      <c r="J6" s="27"/>
      <c r="K6" s="27"/>
      <c r="L6" s="27"/>
      <c r="M6" s="27"/>
      <c r="N6" s="27"/>
      <c r="O6" s="27"/>
    </row>
    <row r="7" spans="1:15">
      <c r="A7" s="29"/>
      <c r="B7" s="319"/>
      <c r="C7" s="319"/>
      <c r="D7" s="319"/>
      <c r="E7" s="319"/>
      <c r="F7" s="319"/>
      <c r="G7" s="319"/>
      <c r="H7" s="319"/>
      <c r="I7" s="319"/>
      <c r="J7" s="319"/>
      <c r="K7" s="319"/>
      <c r="L7" s="319"/>
      <c r="M7" s="319"/>
      <c r="N7" s="47" t="s">
        <v>6</v>
      </c>
      <c r="O7" s="47" t="s">
        <v>6</v>
      </c>
    </row>
    <row r="8" spans="1:15" ht="31">
      <c r="A8" s="34"/>
      <c r="B8" s="254" t="s">
        <v>241</v>
      </c>
      <c r="C8" s="35">
        <v>2023</v>
      </c>
      <c r="D8" s="35">
        <v>2024</v>
      </c>
      <c r="E8" s="35">
        <v>2025</v>
      </c>
      <c r="F8" s="35">
        <v>2026</v>
      </c>
      <c r="G8" s="35">
        <v>2027</v>
      </c>
      <c r="H8" s="35">
        <v>2028</v>
      </c>
      <c r="I8" s="35">
        <v>2029</v>
      </c>
      <c r="J8" s="35">
        <v>2030</v>
      </c>
      <c r="K8" s="35">
        <v>2031</v>
      </c>
      <c r="L8" s="35">
        <v>2032</v>
      </c>
      <c r="M8" s="35">
        <v>2033</v>
      </c>
      <c r="N8" s="227" t="s">
        <v>235</v>
      </c>
      <c r="O8" s="227" t="s">
        <v>236</v>
      </c>
    </row>
    <row r="9" spans="1:15" ht="21" customHeight="1">
      <c r="A9" s="36"/>
      <c r="B9" s="348" t="s">
        <v>42</v>
      </c>
      <c r="C9" s="348"/>
      <c r="D9" s="348"/>
      <c r="E9" s="348"/>
      <c r="F9" s="348"/>
      <c r="G9" s="348"/>
      <c r="H9" s="348"/>
      <c r="I9" s="348"/>
      <c r="J9" s="348"/>
      <c r="K9" s="348"/>
      <c r="L9" s="348"/>
      <c r="M9" s="348"/>
      <c r="N9" s="348"/>
      <c r="O9" s="348"/>
    </row>
    <row r="10" spans="1:15">
      <c r="A10" s="66" t="s">
        <v>267</v>
      </c>
      <c r="B10" s="243">
        <v>2632</v>
      </c>
      <c r="C10" s="243">
        <v>2523</v>
      </c>
      <c r="D10" s="260">
        <v>2467</v>
      </c>
      <c r="E10" s="267">
        <v>2511</v>
      </c>
      <c r="F10" s="260">
        <v>2764</v>
      </c>
      <c r="G10" s="260">
        <v>3018</v>
      </c>
      <c r="H10" s="267">
        <v>3121</v>
      </c>
      <c r="I10" s="260">
        <v>3246</v>
      </c>
      <c r="J10" s="260">
        <v>3377</v>
      </c>
      <c r="K10" s="267">
        <v>3515</v>
      </c>
      <c r="L10" s="260">
        <v>3650</v>
      </c>
      <c r="M10" s="260">
        <v>3803</v>
      </c>
      <c r="N10" s="260">
        <v>13881</v>
      </c>
      <c r="O10" s="260">
        <v>31472</v>
      </c>
    </row>
    <row r="11" spans="1:15">
      <c r="A11" s="66" t="s">
        <v>268</v>
      </c>
      <c r="B11" s="243">
        <v>1484</v>
      </c>
      <c r="C11" s="243">
        <v>1562</v>
      </c>
      <c r="D11" s="260">
        <v>1633</v>
      </c>
      <c r="E11" s="267">
        <v>1703</v>
      </c>
      <c r="F11" s="260">
        <v>1778</v>
      </c>
      <c r="G11" s="260">
        <v>1849</v>
      </c>
      <c r="H11" s="267">
        <v>1920</v>
      </c>
      <c r="I11" s="260">
        <v>1993</v>
      </c>
      <c r="J11" s="260">
        <v>2068</v>
      </c>
      <c r="K11" s="267">
        <v>2147</v>
      </c>
      <c r="L11" s="260">
        <v>2226</v>
      </c>
      <c r="M11" s="260">
        <v>2307</v>
      </c>
      <c r="N11" s="260">
        <v>8884</v>
      </c>
      <c r="O11" s="260">
        <v>19625</v>
      </c>
    </row>
    <row r="12" spans="1:15">
      <c r="A12" s="66" t="s">
        <v>269</v>
      </c>
      <c r="B12" s="243">
        <v>425</v>
      </c>
      <c r="C12" s="243">
        <v>475</v>
      </c>
      <c r="D12" s="260">
        <v>479</v>
      </c>
      <c r="E12" s="267">
        <v>489</v>
      </c>
      <c r="F12" s="260">
        <v>495</v>
      </c>
      <c r="G12" s="260">
        <v>494</v>
      </c>
      <c r="H12" s="267">
        <v>506</v>
      </c>
      <c r="I12" s="260">
        <v>514</v>
      </c>
      <c r="J12" s="260">
        <v>520</v>
      </c>
      <c r="K12" s="267">
        <v>527</v>
      </c>
      <c r="L12" s="260">
        <v>527</v>
      </c>
      <c r="M12" s="260">
        <v>539</v>
      </c>
      <c r="N12" s="260">
        <v>2462</v>
      </c>
      <c r="O12" s="260">
        <v>5089</v>
      </c>
    </row>
    <row r="13" spans="1:15">
      <c r="A13" s="66" t="s">
        <v>33</v>
      </c>
      <c r="B13" s="243"/>
      <c r="C13" s="243"/>
      <c r="D13" s="260"/>
      <c r="E13" s="267"/>
      <c r="F13" s="260"/>
      <c r="G13" s="260"/>
      <c r="H13" s="267"/>
      <c r="I13" s="260"/>
      <c r="J13" s="260"/>
      <c r="K13" s="267"/>
      <c r="L13" s="260"/>
      <c r="M13" s="260"/>
      <c r="N13" s="260"/>
      <c r="O13" s="260"/>
    </row>
    <row r="14" spans="1:15">
      <c r="A14" s="274" t="s">
        <v>315</v>
      </c>
      <c r="B14" s="260">
        <v>88</v>
      </c>
      <c r="C14" s="243">
        <v>91</v>
      </c>
      <c r="D14" s="260">
        <v>101</v>
      </c>
      <c r="E14" s="267">
        <v>100</v>
      </c>
      <c r="F14" s="260">
        <v>101</v>
      </c>
      <c r="G14" s="260">
        <v>102</v>
      </c>
      <c r="H14" s="267">
        <v>103</v>
      </c>
      <c r="I14" s="260">
        <v>103</v>
      </c>
      <c r="J14" s="260">
        <v>104</v>
      </c>
      <c r="K14" s="267">
        <v>105</v>
      </c>
      <c r="L14" s="260">
        <v>106</v>
      </c>
      <c r="M14" s="260">
        <v>107</v>
      </c>
      <c r="N14" s="260">
        <v>506</v>
      </c>
      <c r="O14" s="260">
        <v>1033</v>
      </c>
    </row>
    <row r="15" spans="1:15">
      <c r="A15" s="274" t="s">
        <v>307</v>
      </c>
      <c r="B15" s="260">
        <v>107</v>
      </c>
      <c r="C15" s="243">
        <v>1</v>
      </c>
      <c r="D15" s="260">
        <v>4</v>
      </c>
      <c r="E15" s="267">
        <v>6</v>
      </c>
      <c r="F15" s="260">
        <v>7</v>
      </c>
      <c r="G15" s="260">
        <v>10</v>
      </c>
      <c r="H15" s="267">
        <v>78</v>
      </c>
      <c r="I15" s="260">
        <v>88</v>
      </c>
      <c r="J15" s="260">
        <v>98</v>
      </c>
      <c r="K15" s="267">
        <v>109</v>
      </c>
      <c r="L15" s="260">
        <v>122</v>
      </c>
      <c r="M15" s="260">
        <v>130</v>
      </c>
      <c r="N15" s="260">
        <v>105</v>
      </c>
      <c r="O15" s="260">
        <v>652</v>
      </c>
    </row>
    <row r="16" spans="1:15">
      <c r="A16" s="274" t="s">
        <v>271</v>
      </c>
      <c r="B16" s="260">
        <v>100</v>
      </c>
      <c r="C16" s="243">
        <v>99</v>
      </c>
      <c r="D16" s="260">
        <v>97</v>
      </c>
      <c r="E16" s="267">
        <v>98</v>
      </c>
      <c r="F16" s="260">
        <v>101</v>
      </c>
      <c r="G16" s="260">
        <v>103</v>
      </c>
      <c r="H16" s="267">
        <v>104</v>
      </c>
      <c r="I16" s="260">
        <v>105</v>
      </c>
      <c r="J16" s="260">
        <v>106</v>
      </c>
      <c r="K16" s="267">
        <v>107</v>
      </c>
      <c r="L16" s="260">
        <v>109</v>
      </c>
      <c r="M16" s="260">
        <v>110</v>
      </c>
      <c r="N16" s="260">
        <v>503</v>
      </c>
      <c r="O16" s="260">
        <v>1040</v>
      </c>
    </row>
    <row r="17" spans="1:15">
      <c r="A17" s="274" t="s">
        <v>272</v>
      </c>
      <c r="B17" s="260">
        <v>33</v>
      </c>
      <c r="C17" s="243">
        <v>27</v>
      </c>
      <c r="D17" s="260">
        <v>25</v>
      </c>
      <c r="E17" s="267">
        <v>24</v>
      </c>
      <c r="F17" s="260">
        <v>26</v>
      </c>
      <c r="G17" s="260">
        <v>39</v>
      </c>
      <c r="H17" s="267">
        <v>42</v>
      </c>
      <c r="I17" s="260">
        <v>44</v>
      </c>
      <c r="J17" s="260">
        <v>47</v>
      </c>
      <c r="K17" s="267">
        <v>50</v>
      </c>
      <c r="L17" s="260">
        <v>53</v>
      </c>
      <c r="M17" s="260">
        <v>57</v>
      </c>
      <c r="N17" s="260">
        <v>156</v>
      </c>
      <c r="O17" s="260">
        <v>406</v>
      </c>
    </row>
    <row r="18" spans="1:15">
      <c r="A18" s="274" t="s">
        <v>273</v>
      </c>
      <c r="B18" s="260">
        <v>29</v>
      </c>
      <c r="C18" s="243">
        <v>35</v>
      </c>
      <c r="D18" s="260">
        <v>34</v>
      </c>
      <c r="E18" s="267">
        <v>35</v>
      </c>
      <c r="F18" s="260">
        <v>37</v>
      </c>
      <c r="G18" s="260">
        <v>40</v>
      </c>
      <c r="H18" s="267">
        <v>42</v>
      </c>
      <c r="I18" s="260">
        <v>45</v>
      </c>
      <c r="J18" s="260">
        <v>43</v>
      </c>
      <c r="K18" s="267">
        <v>43</v>
      </c>
      <c r="L18" s="260">
        <v>44</v>
      </c>
      <c r="M18" s="260">
        <v>45</v>
      </c>
      <c r="N18" s="260">
        <v>188</v>
      </c>
      <c r="O18" s="260">
        <v>409</v>
      </c>
    </row>
    <row r="19" spans="1:15">
      <c r="A19" s="275" t="s">
        <v>95</v>
      </c>
      <c r="B19" s="260">
        <v>356</v>
      </c>
      <c r="C19" s="243">
        <v>251</v>
      </c>
      <c r="D19" s="260">
        <v>260</v>
      </c>
      <c r="E19" s="267">
        <v>264</v>
      </c>
      <c r="F19" s="260">
        <v>273</v>
      </c>
      <c r="G19" s="260">
        <v>293</v>
      </c>
      <c r="H19" s="267">
        <v>369</v>
      </c>
      <c r="I19" s="260">
        <v>386</v>
      </c>
      <c r="J19" s="260">
        <v>398</v>
      </c>
      <c r="K19" s="267">
        <v>414</v>
      </c>
      <c r="L19" s="260">
        <v>435</v>
      </c>
      <c r="M19" s="260">
        <v>449</v>
      </c>
      <c r="N19" s="260">
        <v>1459</v>
      </c>
      <c r="O19" s="260">
        <v>3540</v>
      </c>
    </row>
    <row r="20" spans="1:15" ht="28.5" customHeight="1">
      <c r="A20" s="276" t="s">
        <v>6</v>
      </c>
      <c r="B20" s="266">
        <v>4896</v>
      </c>
      <c r="C20" s="266">
        <v>4812</v>
      </c>
      <c r="D20" s="245">
        <v>4838</v>
      </c>
      <c r="E20" s="216">
        <v>4966</v>
      </c>
      <c r="F20" s="245">
        <v>5310</v>
      </c>
      <c r="G20" s="245">
        <v>5655</v>
      </c>
      <c r="H20" s="216">
        <v>5916</v>
      </c>
      <c r="I20" s="245">
        <v>6139</v>
      </c>
      <c r="J20" s="245">
        <v>6364</v>
      </c>
      <c r="K20" s="216">
        <v>6603</v>
      </c>
      <c r="L20" s="245">
        <v>6838</v>
      </c>
      <c r="M20" s="245">
        <v>7098</v>
      </c>
      <c r="N20" s="245">
        <v>26686</v>
      </c>
      <c r="O20" s="245">
        <v>59727</v>
      </c>
    </row>
    <row r="21" spans="1:15">
      <c r="A21" s="118" t="s">
        <v>47</v>
      </c>
      <c r="B21" s="243">
        <v>3830</v>
      </c>
      <c r="C21" s="243">
        <v>3678</v>
      </c>
      <c r="D21" s="260">
        <v>3643</v>
      </c>
      <c r="E21" s="267">
        <v>3711</v>
      </c>
      <c r="F21" s="260">
        <v>3999</v>
      </c>
      <c r="G21" s="260">
        <v>4292</v>
      </c>
      <c r="H21" s="267">
        <v>4501</v>
      </c>
      <c r="I21" s="260">
        <v>4671</v>
      </c>
      <c r="J21" s="260">
        <v>4842</v>
      </c>
      <c r="K21" s="267">
        <v>5023</v>
      </c>
      <c r="L21" s="260">
        <v>5200</v>
      </c>
      <c r="M21" s="260">
        <v>5402</v>
      </c>
      <c r="N21" s="260">
        <v>20145</v>
      </c>
      <c r="O21" s="260">
        <v>45284</v>
      </c>
    </row>
    <row r="22" spans="1:15">
      <c r="A22" s="118" t="s">
        <v>212</v>
      </c>
      <c r="B22" s="243">
        <v>1066</v>
      </c>
      <c r="C22" s="243">
        <v>1133</v>
      </c>
      <c r="D22" s="260">
        <v>1196</v>
      </c>
      <c r="E22" s="267">
        <v>1255</v>
      </c>
      <c r="F22" s="260">
        <v>1311</v>
      </c>
      <c r="G22" s="260">
        <v>1363</v>
      </c>
      <c r="H22" s="267">
        <v>1415</v>
      </c>
      <c r="I22" s="260">
        <v>1468</v>
      </c>
      <c r="J22" s="260">
        <v>1522</v>
      </c>
      <c r="K22" s="267">
        <v>1580</v>
      </c>
      <c r="L22" s="260">
        <v>1637</v>
      </c>
      <c r="M22" s="260">
        <v>1695</v>
      </c>
      <c r="N22" s="260">
        <v>6540</v>
      </c>
      <c r="O22" s="260">
        <v>14443</v>
      </c>
    </row>
    <row r="23" spans="1:15">
      <c r="A23" s="270"/>
      <c r="B23" s="277"/>
      <c r="C23" s="36"/>
      <c r="D23" s="36"/>
      <c r="E23" s="269"/>
      <c r="F23" s="269"/>
      <c r="G23" s="269"/>
      <c r="H23" s="269"/>
      <c r="I23" s="269"/>
      <c r="J23" s="269"/>
      <c r="K23" s="268"/>
      <c r="L23" s="270"/>
      <c r="M23" s="270"/>
      <c r="N23" s="270"/>
      <c r="O23" s="270"/>
    </row>
    <row r="24" spans="1:15">
      <c r="A24" s="27" t="s">
        <v>57</v>
      </c>
      <c r="B24" s="277"/>
      <c r="C24" s="36"/>
      <c r="D24" s="36"/>
      <c r="E24" s="269"/>
      <c r="F24" s="269"/>
      <c r="G24" s="269"/>
      <c r="H24" s="269"/>
      <c r="I24" s="269"/>
      <c r="J24" s="269"/>
      <c r="K24" s="268"/>
      <c r="L24" s="270"/>
      <c r="M24" s="270"/>
      <c r="N24" s="270"/>
      <c r="O24" s="270"/>
    </row>
    <row r="25" spans="1:15">
      <c r="A25" s="28" t="s">
        <v>58</v>
      </c>
      <c r="B25" s="249">
        <v>25009</v>
      </c>
      <c r="C25" s="249">
        <v>26238</v>
      </c>
      <c r="D25" s="249">
        <v>27266</v>
      </c>
      <c r="E25" s="249">
        <v>28610</v>
      </c>
      <c r="F25" s="249">
        <v>29932</v>
      </c>
      <c r="G25" s="249">
        <v>31251</v>
      </c>
      <c r="H25" s="249">
        <v>32525</v>
      </c>
      <c r="I25" s="249">
        <v>33811</v>
      </c>
      <c r="J25" s="249">
        <v>35133</v>
      </c>
      <c r="K25" s="249">
        <v>36488</v>
      </c>
      <c r="L25" s="249">
        <v>37874</v>
      </c>
      <c r="M25" s="249">
        <v>39288</v>
      </c>
      <c r="N25" s="249">
        <v>149585</v>
      </c>
      <c r="O25" s="249">
        <v>332179</v>
      </c>
    </row>
    <row r="26" spans="1:15">
      <c r="A26" s="270"/>
      <c r="B26" s="277"/>
      <c r="C26" s="36"/>
      <c r="D26" s="36"/>
      <c r="E26" s="269"/>
      <c r="F26" s="269"/>
      <c r="G26" s="269"/>
      <c r="H26" s="269"/>
      <c r="I26" s="269"/>
      <c r="J26" s="269"/>
      <c r="K26" s="268"/>
      <c r="L26" s="270"/>
      <c r="M26" s="270"/>
      <c r="N26" s="270"/>
      <c r="O26" s="270"/>
    </row>
    <row r="27" spans="1:15">
      <c r="A27" s="270"/>
      <c r="B27" s="319" t="s">
        <v>59</v>
      </c>
      <c r="C27" s="319"/>
      <c r="D27" s="319"/>
      <c r="E27" s="319"/>
      <c r="F27" s="319"/>
      <c r="G27" s="319"/>
      <c r="H27" s="319"/>
      <c r="I27" s="319"/>
      <c r="J27" s="319"/>
      <c r="K27" s="319"/>
      <c r="L27" s="319"/>
      <c r="M27" s="319"/>
      <c r="N27" s="319"/>
      <c r="O27" s="319"/>
    </row>
    <row r="28" spans="1:15">
      <c r="A28" s="66" t="s">
        <v>267</v>
      </c>
      <c r="B28" s="271">
        <v>10.5</v>
      </c>
      <c r="C28" s="271">
        <v>9.6</v>
      </c>
      <c r="D28" s="271">
        <v>9</v>
      </c>
      <c r="E28" s="253">
        <v>8.8000000000000007</v>
      </c>
      <c r="F28" s="253">
        <v>9.1999999999999993</v>
      </c>
      <c r="G28" s="253">
        <v>9.6999999999999993</v>
      </c>
      <c r="H28" s="253">
        <v>9.6</v>
      </c>
      <c r="I28" s="253">
        <v>9.6</v>
      </c>
      <c r="J28" s="253">
        <v>9.6</v>
      </c>
      <c r="K28" s="253">
        <v>9.6</v>
      </c>
      <c r="L28" s="271">
        <v>9.6</v>
      </c>
      <c r="M28" s="271">
        <v>9.6999999999999993</v>
      </c>
      <c r="N28" s="271">
        <v>9.3000000000000007</v>
      </c>
      <c r="O28" s="271">
        <v>9.5</v>
      </c>
    </row>
    <row r="29" spans="1:15">
      <c r="A29" s="66" t="s">
        <v>268</v>
      </c>
      <c r="B29" s="271">
        <v>5.9</v>
      </c>
      <c r="C29" s="271">
        <v>6</v>
      </c>
      <c r="D29" s="271">
        <v>6</v>
      </c>
      <c r="E29" s="253">
        <v>6</v>
      </c>
      <c r="F29" s="253">
        <v>5.9</v>
      </c>
      <c r="G29" s="253">
        <v>5.9</v>
      </c>
      <c r="H29" s="253">
        <v>5.9</v>
      </c>
      <c r="I29" s="253">
        <v>5.9</v>
      </c>
      <c r="J29" s="253">
        <v>5.9</v>
      </c>
      <c r="K29" s="253">
        <v>5.9</v>
      </c>
      <c r="L29" s="271">
        <v>5.9</v>
      </c>
      <c r="M29" s="271">
        <v>5.9</v>
      </c>
      <c r="N29" s="271">
        <v>5.9</v>
      </c>
      <c r="O29" s="271">
        <v>5.9</v>
      </c>
    </row>
    <row r="30" spans="1:15">
      <c r="A30" s="66" t="s">
        <v>269</v>
      </c>
      <c r="B30" s="271">
        <v>1.7</v>
      </c>
      <c r="C30" s="271">
        <v>1.8</v>
      </c>
      <c r="D30" s="271">
        <v>1.8</v>
      </c>
      <c r="E30" s="253">
        <v>1.7</v>
      </c>
      <c r="F30" s="253">
        <v>1.7</v>
      </c>
      <c r="G30" s="253">
        <v>1.6</v>
      </c>
      <c r="H30" s="253">
        <v>1.6</v>
      </c>
      <c r="I30" s="253">
        <v>1.5</v>
      </c>
      <c r="J30" s="253">
        <v>1.5</v>
      </c>
      <c r="K30" s="253">
        <v>1.4</v>
      </c>
      <c r="L30" s="271">
        <v>1.4</v>
      </c>
      <c r="M30" s="271">
        <v>1.4</v>
      </c>
      <c r="N30" s="271">
        <v>1.6</v>
      </c>
      <c r="O30" s="271">
        <v>1.5</v>
      </c>
    </row>
    <row r="31" spans="1:15">
      <c r="A31" s="66" t="s">
        <v>33</v>
      </c>
      <c r="B31" s="271"/>
      <c r="C31" s="271"/>
      <c r="D31" s="271"/>
      <c r="E31" s="253"/>
      <c r="F31" s="253"/>
      <c r="G31" s="253"/>
      <c r="H31" s="253"/>
      <c r="I31" s="253"/>
      <c r="J31" s="253"/>
      <c r="K31" s="253"/>
      <c r="L31" s="271"/>
      <c r="M31" s="271"/>
      <c r="N31" s="271"/>
      <c r="O31" s="271"/>
    </row>
    <row r="32" spans="1:15">
      <c r="A32" s="274" t="s">
        <v>315</v>
      </c>
      <c r="B32" s="271">
        <v>0.4</v>
      </c>
      <c r="C32" s="271">
        <v>0.3</v>
      </c>
      <c r="D32" s="271">
        <v>0.4</v>
      </c>
      <c r="E32" s="253">
        <v>0.4</v>
      </c>
      <c r="F32" s="253">
        <v>0.3</v>
      </c>
      <c r="G32" s="253">
        <v>0.3</v>
      </c>
      <c r="H32" s="253">
        <v>0.3</v>
      </c>
      <c r="I32" s="253">
        <v>0.3</v>
      </c>
      <c r="J32" s="253">
        <v>0.3</v>
      </c>
      <c r="K32" s="253">
        <v>0.3</v>
      </c>
      <c r="L32" s="271">
        <v>0.3</v>
      </c>
      <c r="M32" s="271">
        <v>0.3</v>
      </c>
      <c r="N32" s="271">
        <v>0.3</v>
      </c>
      <c r="O32" s="271">
        <v>0.3</v>
      </c>
    </row>
    <row r="33" spans="1:15">
      <c r="A33" s="274" t="s">
        <v>307</v>
      </c>
      <c r="B33" s="271">
        <v>0.4</v>
      </c>
      <c r="C33" s="271">
        <v>0</v>
      </c>
      <c r="D33" s="271">
        <v>0</v>
      </c>
      <c r="E33" s="253">
        <v>0</v>
      </c>
      <c r="F33" s="253">
        <v>0</v>
      </c>
      <c r="G33" s="253">
        <v>0</v>
      </c>
      <c r="H33" s="253">
        <v>0.2</v>
      </c>
      <c r="I33" s="253">
        <v>0.3</v>
      </c>
      <c r="J33" s="253">
        <v>0.3</v>
      </c>
      <c r="K33" s="253">
        <v>0.3</v>
      </c>
      <c r="L33" s="271">
        <v>0.3</v>
      </c>
      <c r="M33" s="271">
        <v>0.3</v>
      </c>
      <c r="N33" s="271">
        <v>0.1</v>
      </c>
      <c r="O33" s="271">
        <v>0.2</v>
      </c>
    </row>
    <row r="34" spans="1:15">
      <c r="A34" s="274" t="s">
        <v>271</v>
      </c>
      <c r="B34" s="271">
        <v>0.4</v>
      </c>
      <c r="C34" s="271">
        <v>0.4</v>
      </c>
      <c r="D34" s="271">
        <v>0.4</v>
      </c>
      <c r="E34" s="253">
        <v>0.3</v>
      </c>
      <c r="F34" s="253">
        <v>0.3</v>
      </c>
      <c r="G34" s="253">
        <v>0.3</v>
      </c>
      <c r="H34" s="253">
        <v>0.3</v>
      </c>
      <c r="I34" s="253">
        <v>0.3</v>
      </c>
      <c r="J34" s="253">
        <v>0.3</v>
      </c>
      <c r="K34" s="253">
        <v>0.3</v>
      </c>
      <c r="L34" s="271">
        <v>0.3</v>
      </c>
      <c r="M34" s="271">
        <v>0.3</v>
      </c>
      <c r="N34" s="271">
        <v>0.3</v>
      </c>
      <c r="O34" s="271">
        <v>0.3</v>
      </c>
    </row>
    <row r="35" spans="1:15">
      <c r="A35" s="274" t="s">
        <v>272</v>
      </c>
      <c r="B35" s="271">
        <v>0.1</v>
      </c>
      <c r="C35" s="271">
        <v>0.1</v>
      </c>
      <c r="D35" s="271">
        <v>0.1</v>
      </c>
      <c r="E35" s="253">
        <v>0.1</v>
      </c>
      <c r="F35" s="253">
        <v>0.1</v>
      </c>
      <c r="G35" s="253">
        <v>0.1</v>
      </c>
      <c r="H35" s="253">
        <v>0.1</v>
      </c>
      <c r="I35" s="253">
        <v>0.1</v>
      </c>
      <c r="J35" s="253">
        <v>0.1</v>
      </c>
      <c r="K35" s="253">
        <v>0.1</v>
      </c>
      <c r="L35" s="271">
        <v>0.1</v>
      </c>
      <c r="M35" s="271">
        <v>0.1</v>
      </c>
      <c r="N35" s="271">
        <v>0.1</v>
      </c>
      <c r="O35" s="271">
        <v>0.1</v>
      </c>
    </row>
    <row r="36" spans="1:15">
      <c r="A36" s="274" t="s">
        <v>273</v>
      </c>
      <c r="B36" s="271">
        <v>0.1</v>
      </c>
      <c r="C36" s="271">
        <v>0.1</v>
      </c>
      <c r="D36" s="271">
        <v>0.1</v>
      </c>
      <c r="E36" s="253">
        <v>0.1</v>
      </c>
      <c r="F36" s="253">
        <v>0.1</v>
      </c>
      <c r="G36" s="253">
        <v>0.1</v>
      </c>
      <c r="H36" s="253">
        <v>0.1</v>
      </c>
      <c r="I36" s="253">
        <v>0.1</v>
      </c>
      <c r="J36" s="253">
        <v>0.1</v>
      </c>
      <c r="K36" s="253">
        <v>0.1</v>
      </c>
      <c r="L36" s="271">
        <v>0.1</v>
      </c>
      <c r="M36" s="271">
        <v>0.1</v>
      </c>
      <c r="N36" s="271">
        <v>0.1</v>
      </c>
      <c r="O36" s="271">
        <v>0.1</v>
      </c>
    </row>
    <row r="37" spans="1:15" ht="21" customHeight="1">
      <c r="A37" s="275" t="s">
        <v>95</v>
      </c>
      <c r="B37" s="271">
        <v>1.4</v>
      </c>
      <c r="C37" s="271">
        <v>1</v>
      </c>
      <c r="D37" s="271">
        <v>1</v>
      </c>
      <c r="E37" s="253">
        <v>0.9</v>
      </c>
      <c r="F37" s="253">
        <v>0.9</v>
      </c>
      <c r="G37" s="253">
        <v>0.9</v>
      </c>
      <c r="H37" s="253">
        <v>1.1000000000000001</v>
      </c>
      <c r="I37" s="253">
        <v>1.1000000000000001</v>
      </c>
      <c r="J37" s="253">
        <v>1.1000000000000001</v>
      </c>
      <c r="K37" s="253">
        <v>1.1000000000000001</v>
      </c>
      <c r="L37" s="271">
        <v>1.1000000000000001</v>
      </c>
      <c r="M37" s="271">
        <v>1.1000000000000001</v>
      </c>
      <c r="N37" s="271">
        <v>1</v>
      </c>
      <c r="O37" s="271">
        <v>1.1000000000000001</v>
      </c>
    </row>
    <row r="38" spans="1:15" ht="27.75" customHeight="1">
      <c r="A38" s="276" t="s">
        <v>6</v>
      </c>
      <c r="B38" s="272">
        <v>19.600000000000001</v>
      </c>
      <c r="C38" s="272">
        <v>18.3</v>
      </c>
      <c r="D38" s="272">
        <v>17.7</v>
      </c>
      <c r="E38" s="244">
        <v>17.399999999999999</v>
      </c>
      <c r="F38" s="244">
        <v>17.7</v>
      </c>
      <c r="G38" s="244">
        <v>18.100000000000001</v>
      </c>
      <c r="H38" s="244">
        <v>18.2</v>
      </c>
      <c r="I38" s="244">
        <v>18.2</v>
      </c>
      <c r="J38" s="244">
        <v>18.100000000000001</v>
      </c>
      <c r="K38" s="244">
        <v>18.100000000000001</v>
      </c>
      <c r="L38" s="272">
        <v>18.100000000000001</v>
      </c>
      <c r="M38" s="272">
        <v>18.100000000000001</v>
      </c>
      <c r="N38" s="272">
        <v>17.8</v>
      </c>
      <c r="O38" s="272">
        <v>18</v>
      </c>
    </row>
    <row r="39" spans="1:15">
      <c r="A39" s="118" t="s">
        <v>47</v>
      </c>
      <c r="B39" s="271">
        <v>15.3</v>
      </c>
      <c r="C39" s="271">
        <v>14</v>
      </c>
      <c r="D39" s="271">
        <v>13.4</v>
      </c>
      <c r="E39" s="253">
        <v>13</v>
      </c>
      <c r="F39" s="253">
        <v>13.4</v>
      </c>
      <c r="G39" s="253">
        <v>13.7</v>
      </c>
      <c r="H39" s="253">
        <v>13.8</v>
      </c>
      <c r="I39" s="253">
        <v>13.8</v>
      </c>
      <c r="J39" s="253">
        <v>13.8</v>
      </c>
      <c r="K39" s="253">
        <v>13.8</v>
      </c>
      <c r="L39" s="271">
        <v>13.7</v>
      </c>
      <c r="M39" s="271">
        <v>13.8</v>
      </c>
      <c r="N39" s="271">
        <v>13.5</v>
      </c>
      <c r="O39" s="271">
        <v>13.6</v>
      </c>
    </row>
    <row r="40" spans="1:15">
      <c r="A40" s="118" t="s">
        <v>212</v>
      </c>
      <c r="B40" s="271">
        <v>4.3</v>
      </c>
      <c r="C40" s="271">
        <v>4.3</v>
      </c>
      <c r="D40" s="271">
        <v>4.4000000000000004</v>
      </c>
      <c r="E40" s="253">
        <v>4.4000000000000004</v>
      </c>
      <c r="F40" s="253">
        <v>4.4000000000000004</v>
      </c>
      <c r="G40" s="253">
        <v>4.4000000000000004</v>
      </c>
      <c r="H40" s="253">
        <v>4.4000000000000004</v>
      </c>
      <c r="I40" s="253">
        <v>4.3</v>
      </c>
      <c r="J40" s="253">
        <v>4.3</v>
      </c>
      <c r="K40" s="253">
        <v>4.3</v>
      </c>
      <c r="L40" s="271">
        <v>4.3</v>
      </c>
      <c r="M40" s="271">
        <v>4.3</v>
      </c>
      <c r="N40" s="271">
        <v>4.4000000000000004</v>
      </c>
      <c r="O40" s="271">
        <v>4.3</v>
      </c>
    </row>
    <row r="41" spans="1:15">
      <c r="A41" s="108"/>
      <c r="B41" s="108"/>
      <c r="C41" s="108"/>
      <c r="D41" s="108"/>
      <c r="E41" s="55"/>
      <c r="F41" s="55"/>
      <c r="G41" s="55"/>
      <c r="H41" s="55"/>
      <c r="I41" s="55"/>
      <c r="J41" s="55"/>
      <c r="K41" s="55"/>
      <c r="L41" s="55"/>
      <c r="M41" s="55"/>
      <c r="N41" s="55"/>
      <c r="O41" s="55"/>
    </row>
    <row r="43" spans="1:15">
      <c r="A43" s="198" t="s">
        <v>222</v>
      </c>
    </row>
  </sheetData>
  <mergeCells count="4">
    <mergeCell ref="A4:M4"/>
    <mergeCell ref="B7:M7"/>
    <mergeCell ref="B9:O9"/>
    <mergeCell ref="B27:O27"/>
  </mergeCells>
  <hyperlinks>
    <hyperlink ref="A2" r:id="rId1" xr:uid="{72559AFF-2D21-4D24-BC60-34309398BD2B}"/>
    <hyperlink ref="A43" location="Contents!A1" display="Back to Table of Contents" xr:uid="{0D3CACC1-18B0-4E22-AA6E-BE776A2924D5}"/>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62C8C-495F-4782-9C8B-29E1A4D6B8B1}">
  <dimension ref="A1:O26"/>
  <sheetViews>
    <sheetView workbookViewId="0"/>
  </sheetViews>
  <sheetFormatPr baseColWidth="10" defaultColWidth="8.7109375" defaultRowHeight="16"/>
  <cols>
    <col min="1" max="1" width="25.42578125" customWidth="1"/>
    <col min="2" max="15" width="6.28515625" style="213" customWidth="1"/>
  </cols>
  <sheetData>
    <row r="1" spans="1:15" s="194" customFormat="1" ht="15" customHeight="1">
      <c r="A1" s="197" t="s">
        <v>228</v>
      </c>
      <c r="B1" s="280"/>
      <c r="C1" s="280"/>
      <c r="D1" s="280"/>
      <c r="E1" s="280"/>
      <c r="F1" s="280"/>
      <c r="G1" s="280"/>
      <c r="H1" s="280"/>
      <c r="I1" s="280"/>
      <c r="J1" s="280"/>
      <c r="K1" s="280"/>
      <c r="L1" s="280"/>
      <c r="M1" s="280"/>
      <c r="N1" s="280"/>
      <c r="O1" s="280"/>
    </row>
    <row r="2" spans="1:15" s="194" customFormat="1" ht="15" customHeight="1">
      <c r="A2" s="201" t="s">
        <v>215</v>
      </c>
      <c r="B2" s="280"/>
      <c r="C2" s="280"/>
      <c r="D2" s="280"/>
      <c r="E2" s="280"/>
      <c r="F2" s="280"/>
      <c r="G2" s="280"/>
      <c r="H2" s="280"/>
      <c r="I2" s="280"/>
      <c r="J2" s="280"/>
      <c r="K2" s="280"/>
      <c r="L2" s="280"/>
      <c r="M2" s="280"/>
      <c r="N2" s="280"/>
      <c r="O2" s="280"/>
    </row>
    <row r="4" spans="1:15" ht="30" customHeight="1">
      <c r="A4" s="327" t="s">
        <v>274</v>
      </c>
      <c r="B4" s="327"/>
      <c r="C4" s="327"/>
      <c r="D4" s="327"/>
      <c r="E4" s="327"/>
      <c r="F4" s="327"/>
      <c r="G4" s="327"/>
      <c r="H4" s="327"/>
      <c r="I4" s="327"/>
      <c r="J4" s="327"/>
      <c r="K4" s="327"/>
      <c r="L4" s="327"/>
      <c r="M4" s="327"/>
      <c r="N4" s="218"/>
      <c r="O4" s="218"/>
    </row>
    <row r="5" spans="1:15">
      <c r="A5" s="281" t="s">
        <v>0</v>
      </c>
      <c r="B5" s="279"/>
      <c r="C5" s="279"/>
      <c r="D5" s="279"/>
      <c r="E5" s="279"/>
      <c r="F5" s="279"/>
      <c r="G5" s="279"/>
      <c r="H5" s="279"/>
      <c r="I5" s="279"/>
      <c r="J5" s="279"/>
      <c r="K5" s="279"/>
      <c r="L5" s="279"/>
      <c r="M5" s="279"/>
      <c r="N5" s="279"/>
      <c r="O5" s="279"/>
    </row>
    <row r="6" spans="1:15">
      <c r="A6" s="29"/>
      <c r="B6" s="111"/>
      <c r="C6" s="111"/>
      <c r="D6" s="111"/>
      <c r="E6" s="111"/>
      <c r="F6" s="111"/>
      <c r="G6" s="111"/>
      <c r="H6" s="111"/>
      <c r="I6" s="111"/>
      <c r="J6" s="111"/>
      <c r="K6" s="111"/>
      <c r="L6" s="111"/>
      <c r="M6" s="111"/>
      <c r="N6" s="111" t="s">
        <v>6</v>
      </c>
      <c r="O6" s="111" t="s">
        <v>6</v>
      </c>
    </row>
    <row r="7" spans="1:15" ht="31">
      <c r="A7" s="34"/>
      <c r="B7" s="254" t="s">
        <v>234</v>
      </c>
      <c r="C7" s="254">
        <v>2023</v>
      </c>
      <c r="D7" s="254">
        <v>2024</v>
      </c>
      <c r="E7" s="254">
        <v>2025</v>
      </c>
      <c r="F7" s="254">
        <v>2026</v>
      </c>
      <c r="G7" s="254">
        <v>2027</v>
      </c>
      <c r="H7" s="254">
        <v>2028</v>
      </c>
      <c r="I7" s="254">
        <v>2029</v>
      </c>
      <c r="J7" s="254">
        <v>2030</v>
      </c>
      <c r="K7" s="254">
        <v>2031</v>
      </c>
      <c r="L7" s="254">
        <v>2032</v>
      </c>
      <c r="M7" s="254">
        <v>2033</v>
      </c>
      <c r="N7" s="227" t="s">
        <v>235</v>
      </c>
      <c r="O7" s="227" t="s">
        <v>236</v>
      </c>
    </row>
    <row r="8" spans="1:15">
      <c r="A8" s="28" t="s">
        <v>275</v>
      </c>
      <c r="B8" s="218"/>
      <c r="C8" s="218"/>
      <c r="D8" s="218"/>
      <c r="E8" s="218"/>
      <c r="F8" s="218"/>
      <c r="G8" s="218"/>
      <c r="H8" s="218"/>
      <c r="I8" s="218"/>
      <c r="J8" s="218"/>
      <c r="K8" s="218"/>
      <c r="L8" s="218"/>
      <c r="M8" s="218"/>
      <c r="N8" s="218"/>
      <c r="O8" s="218"/>
    </row>
    <row r="9" spans="1:15">
      <c r="A9" s="39" t="s">
        <v>276</v>
      </c>
      <c r="B9" s="278">
        <v>41.7</v>
      </c>
      <c r="C9" s="278">
        <v>41.8</v>
      </c>
      <c r="D9" s="278">
        <v>41.8</v>
      </c>
      <c r="E9" s="278">
        <v>42</v>
      </c>
      <c r="F9" s="278">
        <v>42.1</v>
      </c>
      <c r="G9" s="278">
        <v>42.2</v>
      </c>
      <c r="H9" s="278">
        <v>42.2</v>
      </c>
      <c r="I9" s="278">
        <v>42.2</v>
      </c>
      <c r="J9" s="278">
        <v>42.2</v>
      </c>
      <c r="K9" s="278">
        <v>42.2</v>
      </c>
      <c r="L9" s="278">
        <v>42.2</v>
      </c>
      <c r="M9" s="278">
        <v>42.2</v>
      </c>
      <c r="N9" s="278">
        <v>210.2</v>
      </c>
      <c r="O9" s="278">
        <v>421.2</v>
      </c>
    </row>
    <row r="10" spans="1:15">
      <c r="A10" s="39" t="s">
        <v>277</v>
      </c>
      <c r="B10" s="278">
        <v>2.9</v>
      </c>
      <c r="C10" s="278">
        <v>1.8</v>
      </c>
      <c r="D10" s="278">
        <v>4</v>
      </c>
      <c r="E10" s="278">
        <v>2.9</v>
      </c>
      <c r="F10" s="278">
        <v>2.9</v>
      </c>
      <c r="G10" s="278">
        <v>2.9</v>
      </c>
      <c r="H10" s="278">
        <v>2.9</v>
      </c>
      <c r="I10" s="278">
        <v>2.9</v>
      </c>
      <c r="J10" s="278">
        <v>2.9</v>
      </c>
      <c r="K10" s="278">
        <v>2.9</v>
      </c>
      <c r="L10" s="278">
        <v>2.9</v>
      </c>
      <c r="M10" s="278">
        <v>2.8</v>
      </c>
      <c r="N10" s="278">
        <v>15.4</v>
      </c>
      <c r="O10" s="278">
        <v>29.7</v>
      </c>
    </row>
    <row r="11" spans="1:15">
      <c r="A11" s="39" t="s">
        <v>278</v>
      </c>
      <c r="B11" s="278">
        <v>15.8</v>
      </c>
      <c r="C11" s="278">
        <v>17.399999999999999</v>
      </c>
      <c r="D11" s="278">
        <v>19.100000000000001</v>
      </c>
      <c r="E11" s="278">
        <v>19.899999999999999</v>
      </c>
      <c r="F11" s="278">
        <v>20.7</v>
      </c>
      <c r="G11" s="278">
        <v>21.5</v>
      </c>
      <c r="H11" s="278">
        <v>22.3</v>
      </c>
      <c r="I11" s="278">
        <v>23.1</v>
      </c>
      <c r="J11" s="278">
        <v>23.9</v>
      </c>
      <c r="K11" s="278">
        <v>24.7</v>
      </c>
      <c r="L11" s="278">
        <v>25.6</v>
      </c>
      <c r="M11" s="278">
        <v>26.3</v>
      </c>
      <c r="N11" s="278">
        <v>103.5</v>
      </c>
      <c r="O11" s="278">
        <v>227.1</v>
      </c>
    </row>
    <row r="12" spans="1:15">
      <c r="A12" s="39" t="s">
        <v>279</v>
      </c>
      <c r="B12" s="278">
        <v>11.3</v>
      </c>
      <c r="C12" s="278">
        <v>11</v>
      </c>
      <c r="D12" s="278">
        <v>10.7</v>
      </c>
      <c r="E12" s="278">
        <v>10.3</v>
      </c>
      <c r="F12" s="278">
        <v>9.9</v>
      </c>
      <c r="G12" s="278">
        <v>9.5</v>
      </c>
      <c r="H12" s="278">
        <v>9.1</v>
      </c>
      <c r="I12" s="278">
        <v>8.6999999999999993</v>
      </c>
      <c r="J12" s="278">
        <v>8.4</v>
      </c>
      <c r="K12" s="278">
        <v>8</v>
      </c>
      <c r="L12" s="278">
        <v>7.7</v>
      </c>
      <c r="M12" s="278">
        <v>7.4</v>
      </c>
      <c r="N12" s="278">
        <v>49.4</v>
      </c>
      <c r="O12" s="278">
        <v>89.6</v>
      </c>
    </row>
    <row r="13" spans="1:15">
      <c r="A13" s="39" t="s">
        <v>280</v>
      </c>
      <c r="B13" s="278">
        <v>11.1</v>
      </c>
      <c r="C13" s="278">
        <v>10.6</v>
      </c>
      <c r="D13" s="278">
        <v>10.5</v>
      </c>
      <c r="E13" s="278">
        <v>10.4</v>
      </c>
      <c r="F13" s="278">
        <v>10.4</v>
      </c>
      <c r="G13" s="278">
        <v>10.4</v>
      </c>
      <c r="H13" s="278">
        <v>10.6</v>
      </c>
      <c r="I13" s="278">
        <v>10.8</v>
      </c>
      <c r="J13" s="278">
        <v>11</v>
      </c>
      <c r="K13" s="278">
        <v>11.2</v>
      </c>
      <c r="L13" s="278">
        <v>11.4</v>
      </c>
      <c r="M13" s="278">
        <v>11.5</v>
      </c>
      <c r="N13" s="278">
        <v>52.3</v>
      </c>
      <c r="O13" s="278">
        <v>108.2</v>
      </c>
    </row>
    <row r="14" spans="1:15">
      <c r="A14" s="39" t="s">
        <v>316</v>
      </c>
      <c r="B14" s="278">
        <v>5</v>
      </c>
      <c r="C14" s="278">
        <v>8</v>
      </c>
      <c r="D14" s="278">
        <v>15.2</v>
      </c>
      <c r="E14" s="278">
        <v>14.8</v>
      </c>
      <c r="F14" s="278">
        <v>15</v>
      </c>
      <c r="G14" s="278">
        <v>15.2</v>
      </c>
      <c r="H14" s="278">
        <v>15.4</v>
      </c>
      <c r="I14" s="278">
        <v>15.6</v>
      </c>
      <c r="J14" s="278">
        <v>15.9</v>
      </c>
      <c r="K14" s="278">
        <v>16.2</v>
      </c>
      <c r="L14" s="278">
        <v>16.600000000000001</v>
      </c>
      <c r="M14" s="278">
        <v>17</v>
      </c>
      <c r="N14" s="278">
        <v>75.599999999999994</v>
      </c>
      <c r="O14" s="278">
        <v>156.9</v>
      </c>
    </row>
    <row r="15" spans="1:15">
      <c r="A15" s="60" t="s">
        <v>95</v>
      </c>
      <c r="B15" s="278">
        <v>87.7</v>
      </c>
      <c r="C15" s="278">
        <v>90.5</v>
      </c>
      <c r="D15" s="278">
        <v>101.1</v>
      </c>
      <c r="E15" s="278">
        <v>100.2</v>
      </c>
      <c r="F15" s="278">
        <v>100.9</v>
      </c>
      <c r="G15" s="278">
        <v>101.6</v>
      </c>
      <c r="H15" s="278">
        <v>102.5</v>
      </c>
      <c r="I15" s="278">
        <v>103.3</v>
      </c>
      <c r="J15" s="278">
        <v>104.3</v>
      </c>
      <c r="K15" s="278">
        <v>105.2</v>
      </c>
      <c r="L15" s="278">
        <v>106.3</v>
      </c>
      <c r="M15" s="278">
        <v>107.3</v>
      </c>
      <c r="N15" s="278">
        <v>506.4</v>
      </c>
      <c r="O15" s="278">
        <v>1032.8</v>
      </c>
    </row>
    <row r="16" spans="1:15">
      <c r="A16" s="28" t="s">
        <v>270</v>
      </c>
      <c r="B16" s="278">
        <v>107</v>
      </c>
      <c r="C16" s="278">
        <v>1</v>
      </c>
      <c r="D16" s="278">
        <v>4</v>
      </c>
      <c r="E16" s="278">
        <v>6</v>
      </c>
      <c r="F16" s="278">
        <v>7</v>
      </c>
      <c r="G16" s="278">
        <v>10</v>
      </c>
      <c r="H16" s="278">
        <v>78</v>
      </c>
      <c r="I16" s="278">
        <v>88</v>
      </c>
      <c r="J16" s="278">
        <v>98</v>
      </c>
      <c r="K16" s="278">
        <v>109</v>
      </c>
      <c r="L16" s="278">
        <v>122</v>
      </c>
      <c r="M16" s="278">
        <v>130</v>
      </c>
      <c r="N16" s="278">
        <v>105</v>
      </c>
      <c r="O16" s="278">
        <v>652</v>
      </c>
    </row>
    <row r="17" spans="1:15">
      <c r="A17" s="28" t="s">
        <v>281</v>
      </c>
      <c r="B17" s="278">
        <v>100</v>
      </c>
      <c r="C17" s="278">
        <v>99</v>
      </c>
      <c r="D17" s="278">
        <v>97</v>
      </c>
      <c r="E17" s="278">
        <v>98</v>
      </c>
      <c r="F17" s="278">
        <v>101</v>
      </c>
      <c r="G17" s="278">
        <v>103</v>
      </c>
      <c r="H17" s="278">
        <v>104</v>
      </c>
      <c r="I17" s="278">
        <v>105</v>
      </c>
      <c r="J17" s="278">
        <v>106</v>
      </c>
      <c r="K17" s="278">
        <v>107</v>
      </c>
      <c r="L17" s="278">
        <v>109</v>
      </c>
      <c r="M17" s="278">
        <v>110</v>
      </c>
      <c r="N17" s="278">
        <v>503</v>
      </c>
      <c r="O17" s="278">
        <v>1040</v>
      </c>
    </row>
    <row r="18" spans="1:15">
      <c r="A18" s="28" t="s">
        <v>282</v>
      </c>
      <c r="B18" s="278">
        <v>33</v>
      </c>
      <c r="C18" s="278">
        <v>27</v>
      </c>
      <c r="D18" s="278">
        <v>25</v>
      </c>
      <c r="E18" s="278">
        <v>24</v>
      </c>
      <c r="F18" s="278">
        <v>26</v>
      </c>
      <c r="G18" s="278">
        <v>39</v>
      </c>
      <c r="H18" s="278">
        <v>42</v>
      </c>
      <c r="I18" s="278">
        <v>44</v>
      </c>
      <c r="J18" s="278">
        <v>47</v>
      </c>
      <c r="K18" s="278">
        <v>50</v>
      </c>
      <c r="L18" s="278">
        <v>53</v>
      </c>
      <c r="M18" s="278">
        <v>57</v>
      </c>
      <c r="N18" s="278">
        <v>156</v>
      </c>
      <c r="O18" s="278">
        <v>406</v>
      </c>
    </row>
    <row r="19" spans="1:15">
      <c r="A19" s="28" t="s">
        <v>283</v>
      </c>
      <c r="B19" s="278"/>
      <c r="C19" s="278"/>
      <c r="D19" s="278"/>
      <c r="E19" s="278"/>
      <c r="F19" s="278"/>
      <c r="G19" s="278"/>
      <c r="H19" s="278"/>
      <c r="I19" s="278"/>
      <c r="J19" s="278"/>
      <c r="K19" s="278"/>
      <c r="L19" s="278"/>
      <c r="M19" s="278"/>
      <c r="N19" s="278"/>
      <c r="O19" s="278"/>
    </row>
    <row r="20" spans="1:15">
      <c r="A20" s="39" t="s">
        <v>284</v>
      </c>
      <c r="B20" s="278">
        <v>9</v>
      </c>
      <c r="C20" s="278">
        <v>9.6999999999999993</v>
      </c>
      <c r="D20" s="278">
        <v>9.8000000000000007</v>
      </c>
      <c r="E20" s="278">
        <v>9.8000000000000007</v>
      </c>
      <c r="F20" s="278">
        <v>9.8000000000000007</v>
      </c>
      <c r="G20" s="278">
        <v>9.8000000000000007</v>
      </c>
      <c r="H20" s="278">
        <v>9.9</v>
      </c>
      <c r="I20" s="278">
        <v>9.9</v>
      </c>
      <c r="J20" s="278">
        <v>9.9</v>
      </c>
      <c r="K20" s="278">
        <v>10</v>
      </c>
      <c r="L20" s="278">
        <v>10</v>
      </c>
      <c r="M20" s="278">
        <v>10</v>
      </c>
      <c r="N20" s="278">
        <v>48.9</v>
      </c>
      <c r="O20" s="278">
        <v>99</v>
      </c>
    </row>
    <row r="21" spans="1:15">
      <c r="A21" s="39" t="s">
        <v>317</v>
      </c>
      <c r="B21" s="278">
        <v>20</v>
      </c>
      <c r="C21" s="278">
        <v>25.3</v>
      </c>
      <c r="D21" s="278">
        <v>24.2</v>
      </c>
      <c r="E21" s="278">
        <v>25.2</v>
      </c>
      <c r="F21" s="278">
        <v>27.2</v>
      </c>
      <c r="G21" s="278">
        <v>30.2</v>
      </c>
      <c r="H21" s="278">
        <v>32.1</v>
      </c>
      <c r="I21" s="278">
        <v>35.1</v>
      </c>
      <c r="J21" s="278">
        <v>33.1</v>
      </c>
      <c r="K21" s="278">
        <v>33</v>
      </c>
      <c r="L21" s="278">
        <v>34</v>
      </c>
      <c r="M21" s="278">
        <v>35</v>
      </c>
      <c r="N21" s="278">
        <v>139.1</v>
      </c>
      <c r="O21" s="278">
        <v>310</v>
      </c>
    </row>
    <row r="22" spans="1:15">
      <c r="A22" s="60" t="s">
        <v>95</v>
      </c>
      <c r="B22" s="278">
        <v>29</v>
      </c>
      <c r="C22" s="278">
        <v>35</v>
      </c>
      <c r="D22" s="278">
        <v>34</v>
      </c>
      <c r="E22" s="278">
        <v>35</v>
      </c>
      <c r="F22" s="278">
        <v>37</v>
      </c>
      <c r="G22" s="278">
        <v>40</v>
      </c>
      <c r="H22" s="278">
        <v>42</v>
      </c>
      <c r="I22" s="278">
        <v>45</v>
      </c>
      <c r="J22" s="278">
        <v>43</v>
      </c>
      <c r="K22" s="278">
        <v>43</v>
      </c>
      <c r="L22" s="278">
        <v>44</v>
      </c>
      <c r="M22" s="278">
        <v>45</v>
      </c>
      <c r="N22" s="278">
        <v>188</v>
      </c>
      <c r="O22" s="278">
        <v>409</v>
      </c>
    </row>
    <row r="23" spans="1:15">
      <c r="A23" s="276" t="s">
        <v>6</v>
      </c>
      <c r="B23" s="278">
        <v>356</v>
      </c>
      <c r="C23" s="278">
        <v>251</v>
      </c>
      <c r="D23" s="278">
        <v>260</v>
      </c>
      <c r="E23" s="278">
        <v>264</v>
      </c>
      <c r="F23" s="278">
        <v>273</v>
      </c>
      <c r="G23" s="278">
        <v>293</v>
      </c>
      <c r="H23" s="278">
        <v>369</v>
      </c>
      <c r="I23" s="278">
        <v>386</v>
      </c>
      <c r="J23" s="278">
        <v>398</v>
      </c>
      <c r="K23" s="278">
        <v>414</v>
      </c>
      <c r="L23" s="278">
        <v>435</v>
      </c>
      <c r="M23" s="278">
        <v>449</v>
      </c>
      <c r="N23" s="278">
        <v>1459</v>
      </c>
      <c r="O23" s="278">
        <v>3540</v>
      </c>
    </row>
    <row r="24" spans="1:15">
      <c r="A24" s="108"/>
      <c r="B24" s="254"/>
      <c r="C24" s="254"/>
      <c r="D24" s="254"/>
      <c r="E24" s="254"/>
      <c r="F24" s="254"/>
      <c r="G24" s="254"/>
      <c r="H24" s="254"/>
      <c r="I24" s="254"/>
      <c r="J24" s="254"/>
      <c r="K24" s="254"/>
      <c r="L24" s="254"/>
      <c r="M24" s="254"/>
      <c r="N24" s="254"/>
      <c r="O24" s="254"/>
    </row>
    <row r="26" spans="1:15">
      <c r="A26" s="198" t="s">
        <v>222</v>
      </c>
    </row>
  </sheetData>
  <mergeCells count="1">
    <mergeCell ref="A4:M4"/>
  </mergeCells>
  <hyperlinks>
    <hyperlink ref="A2" r:id="rId1" xr:uid="{E7DB4C51-71A2-4412-80DF-CD39911063AE}"/>
    <hyperlink ref="A26" location="Contents!A1" display="Back to Table of Contents" xr:uid="{47BECC76-D8CB-4B4F-BE07-18AF072771A2}"/>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EB40C-221A-49FC-9FC5-62F7D510E4DE}">
  <dimension ref="A1:O37"/>
  <sheetViews>
    <sheetView workbookViewId="0"/>
  </sheetViews>
  <sheetFormatPr baseColWidth="10" defaultColWidth="8.7109375" defaultRowHeight="16"/>
  <cols>
    <col min="1" max="1" width="32.28515625" customWidth="1"/>
  </cols>
  <sheetData>
    <row r="1" spans="1:15" s="194" customFormat="1" ht="15" customHeight="1">
      <c r="A1" s="197" t="s">
        <v>228</v>
      </c>
      <c r="B1" s="280"/>
      <c r="C1" s="280"/>
      <c r="D1" s="280"/>
      <c r="E1" s="280"/>
      <c r="F1" s="280"/>
      <c r="G1" s="280"/>
      <c r="H1" s="280"/>
      <c r="I1" s="280"/>
      <c r="J1" s="280"/>
      <c r="K1" s="280"/>
      <c r="L1" s="280"/>
      <c r="M1" s="280"/>
      <c r="N1" s="280"/>
      <c r="O1" s="280"/>
    </row>
    <row r="2" spans="1:15" s="194" customFormat="1" ht="15" customHeight="1">
      <c r="A2" s="201" t="s">
        <v>215</v>
      </c>
      <c r="B2" s="280"/>
      <c r="C2" s="280"/>
      <c r="D2" s="280"/>
      <c r="E2" s="280"/>
      <c r="F2" s="280"/>
      <c r="G2" s="280"/>
      <c r="H2" s="280"/>
      <c r="I2" s="280"/>
      <c r="J2" s="280"/>
      <c r="K2" s="280"/>
      <c r="L2" s="280"/>
      <c r="M2" s="280"/>
      <c r="N2" s="280"/>
      <c r="O2" s="280"/>
    </row>
    <row r="4" spans="1:15" ht="33" customHeight="1">
      <c r="A4" s="343" t="s">
        <v>286</v>
      </c>
      <c r="B4" s="343"/>
      <c r="C4" s="343"/>
      <c r="D4" s="343"/>
      <c r="E4" s="343"/>
      <c r="F4" s="343"/>
      <c r="G4" s="343"/>
    </row>
    <row r="5" spans="1:15">
      <c r="A5" s="281" t="s">
        <v>287</v>
      </c>
      <c r="B5" s="109"/>
      <c r="C5" s="109"/>
      <c r="D5" s="30"/>
      <c r="E5" s="27"/>
      <c r="F5" s="28"/>
      <c r="G5" s="28"/>
    </row>
    <row r="6" spans="1:15">
      <c r="A6" s="29"/>
      <c r="B6" s="30"/>
      <c r="C6" s="30"/>
      <c r="D6" s="349" t="s">
        <v>288</v>
      </c>
      <c r="E6" s="349"/>
      <c r="F6" s="349"/>
      <c r="G6" s="349"/>
    </row>
    <row r="7" spans="1:15">
      <c r="A7" s="34"/>
      <c r="B7" s="34">
        <v>2023</v>
      </c>
      <c r="C7" s="34">
        <v>2024</v>
      </c>
      <c r="D7" s="34" t="s">
        <v>289</v>
      </c>
      <c r="E7" s="34" t="s">
        <v>290</v>
      </c>
      <c r="F7" s="34" t="s">
        <v>291</v>
      </c>
      <c r="G7" s="34" t="s">
        <v>292</v>
      </c>
    </row>
    <row r="8" spans="1:15">
      <c r="A8" s="28" t="s">
        <v>43</v>
      </c>
      <c r="B8" s="36"/>
      <c r="C8" s="36"/>
      <c r="D8" s="36"/>
      <c r="E8" s="282"/>
      <c r="F8" s="283"/>
      <c r="G8" s="283"/>
    </row>
    <row r="9" spans="1:15">
      <c r="A9" s="39" t="s">
        <v>44</v>
      </c>
      <c r="B9" s="271">
        <v>9.6</v>
      </c>
      <c r="C9" s="271">
        <v>9</v>
      </c>
      <c r="D9" s="271">
        <v>9.3000000000000007</v>
      </c>
      <c r="E9" s="271">
        <v>9.6</v>
      </c>
      <c r="F9" s="271">
        <v>9.9</v>
      </c>
      <c r="G9" s="271">
        <v>10.4</v>
      </c>
    </row>
    <row r="10" spans="1:15">
      <c r="A10" s="39" t="s">
        <v>45</v>
      </c>
      <c r="B10" s="271">
        <v>6</v>
      </c>
      <c r="C10" s="271">
        <v>6</v>
      </c>
      <c r="D10" s="271">
        <v>5.9</v>
      </c>
      <c r="E10" s="271">
        <v>5.9</v>
      </c>
      <c r="F10" s="271">
        <v>5.8</v>
      </c>
      <c r="G10" s="271">
        <v>5.8</v>
      </c>
    </row>
    <row r="11" spans="1:15">
      <c r="A11" s="39" t="s">
        <v>46</v>
      </c>
      <c r="B11" s="271">
        <v>1.8</v>
      </c>
      <c r="C11" s="271">
        <v>1.8</v>
      </c>
      <c r="D11" s="271">
        <v>1.6</v>
      </c>
      <c r="E11" s="271">
        <v>1.4</v>
      </c>
      <c r="F11" s="271">
        <v>1.4</v>
      </c>
      <c r="G11" s="271">
        <v>1.4</v>
      </c>
    </row>
    <row r="12" spans="1:15">
      <c r="A12" s="39" t="s">
        <v>33</v>
      </c>
      <c r="B12" s="286">
        <v>1</v>
      </c>
      <c r="C12" s="286">
        <v>1</v>
      </c>
      <c r="D12" s="286">
        <v>1</v>
      </c>
      <c r="E12" s="286">
        <v>1.1000000000000001</v>
      </c>
      <c r="F12" s="286">
        <v>1.2</v>
      </c>
      <c r="G12" s="286">
        <v>1.2</v>
      </c>
    </row>
    <row r="13" spans="1:15">
      <c r="A13" s="287" t="s">
        <v>293</v>
      </c>
      <c r="B13" s="272">
        <v>18.3</v>
      </c>
      <c r="C13" s="272">
        <v>17.7</v>
      </c>
      <c r="D13" s="272">
        <v>17.899999999999999</v>
      </c>
      <c r="E13" s="272">
        <v>18.100000000000001</v>
      </c>
      <c r="F13" s="272">
        <v>18.3</v>
      </c>
      <c r="G13" s="272">
        <v>18.8</v>
      </c>
    </row>
    <row r="14" spans="1:15">
      <c r="A14" s="28" t="s">
        <v>49</v>
      </c>
      <c r="B14" s="36"/>
      <c r="C14" s="36"/>
      <c r="D14" s="36"/>
      <c r="E14" s="36"/>
      <c r="F14" s="36"/>
      <c r="G14" s="36"/>
    </row>
    <row r="15" spans="1:15">
      <c r="A15" s="39" t="s">
        <v>50</v>
      </c>
      <c r="B15" s="271"/>
      <c r="C15" s="271"/>
      <c r="D15" s="271"/>
      <c r="E15" s="271"/>
      <c r="F15" s="271"/>
      <c r="G15" s="271"/>
    </row>
    <row r="16" spans="1:15">
      <c r="A16" s="60" t="s">
        <v>21</v>
      </c>
      <c r="B16" s="271">
        <v>5.0999999999999996</v>
      </c>
      <c r="C16" s="271">
        <v>5.3</v>
      </c>
      <c r="D16" s="271">
        <v>5.5</v>
      </c>
      <c r="E16" s="271">
        <v>5.8</v>
      </c>
      <c r="F16" s="271">
        <v>6.2</v>
      </c>
      <c r="G16" s="271">
        <v>6.4</v>
      </c>
    </row>
    <row r="17" spans="1:7">
      <c r="A17" s="60" t="s">
        <v>203</v>
      </c>
      <c r="B17" s="271">
        <v>5.7</v>
      </c>
      <c r="C17" s="271">
        <v>5.6</v>
      </c>
      <c r="D17" s="271">
        <v>5.7</v>
      </c>
      <c r="E17" s="271">
        <v>6.3</v>
      </c>
      <c r="F17" s="271">
        <v>7.4</v>
      </c>
      <c r="G17" s="290">
        <v>8.1999999999999993</v>
      </c>
    </row>
    <row r="18" spans="1:7">
      <c r="A18" s="60" t="s">
        <v>33</v>
      </c>
      <c r="B18" s="286">
        <v>3.7</v>
      </c>
      <c r="C18" s="286">
        <v>3.3</v>
      </c>
      <c r="D18" s="286">
        <v>2.9</v>
      </c>
      <c r="E18" s="286">
        <v>2.6</v>
      </c>
      <c r="F18" s="286">
        <v>2.5</v>
      </c>
      <c r="G18" s="286">
        <v>2.2999999999999998</v>
      </c>
    </row>
    <row r="19" spans="1:7">
      <c r="A19" s="44" t="s">
        <v>95</v>
      </c>
      <c r="B19" s="271">
        <v>14.6</v>
      </c>
      <c r="C19" s="271">
        <v>14.3</v>
      </c>
      <c r="D19" s="271">
        <v>14.1</v>
      </c>
      <c r="E19" s="271">
        <v>14.8</v>
      </c>
      <c r="F19" s="271">
        <v>16.100000000000001</v>
      </c>
      <c r="G19" s="271">
        <v>16.899999999999999</v>
      </c>
    </row>
    <row r="20" spans="1:7">
      <c r="A20" s="39" t="s">
        <v>51</v>
      </c>
      <c r="B20" s="271">
        <v>6.6</v>
      </c>
      <c r="C20" s="271">
        <v>6.9</v>
      </c>
      <c r="D20" s="271">
        <v>6.7</v>
      </c>
      <c r="E20" s="271">
        <v>6.2</v>
      </c>
      <c r="F20" s="271">
        <v>5.9</v>
      </c>
      <c r="G20" s="271">
        <v>5.8</v>
      </c>
    </row>
    <row r="21" spans="1:7">
      <c r="A21" s="39" t="s">
        <v>52</v>
      </c>
      <c r="B21" s="271">
        <v>2.4</v>
      </c>
      <c r="C21" s="271">
        <v>2.7</v>
      </c>
      <c r="D21" s="271">
        <v>2.9</v>
      </c>
      <c r="E21" s="271">
        <v>3.4</v>
      </c>
      <c r="F21" s="271">
        <v>4.4000000000000004</v>
      </c>
      <c r="G21" s="271">
        <v>6.2</v>
      </c>
    </row>
    <row r="22" spans="1:7">
      <c r="A22" s="287" t="s">
        <v>253</v>
      </c>
      <c r="B22" s="272">
        <v>23.7</v>
      </c>
      <c r="C22" s="272">
        <v>23.8</v>
      </c>
      <c r="D22" s="272">
        <v>23.6</v>
      </c>
      <c r="E22" s="272">
        <v>24.4</v>
      </c>
      <c r="F22" s="272">
        <v>26.3</v>
      </c>
      <c r="G22" s="272">
        <v>29</v>
      </c>
    </row>
    <row r="23" spans="1:7" ht="35.25" customHeight="1">
      <c r="A23" s="27" t="s">
        <v>82</v>
      </c>
      <c r="B23" s="272">
        <v>-5.3</v>
      </c>
      <c r="C23" s="272">
        <v>-6.1</v>
      </c>
      <c r="D23" s="272">
        <v>-5.7</v>
      </c>
      <c r="E23" s="272">
        <v>-6.3</v>
      </c>
      <c r="F23" s="272">
        <v>-8</v>
      </c>
      <c r="G23" s="272">
        <v>-10.199999999999999</v>
      </c>
    </row>
    <row r="24" spans="1:7" ht="31.5" customHeight="1">
      <c r="A24" s="288" t="s">
        <v>294</v>
      </c>
      <c r="B24" s="289">
        <v>98</v>
      </c>
      <c r="C24" s="289">
        <v>100</v>
      </c>
      <c r="D24" s="289">
        <v>107</v>
      </c>
      <c r="E24" s="289">
        <v>118</v>
      </c>
      <c r="F24" s="289">
        <v>151.5</v>
      </c>
      <c r="G24" s="289">
        <v>194.6</v>
      </c>
    </row>
    <row r="25" spans="1:7" ht="30" customHeight="1">
      <c r="A25" s="27" t="s">
        <v>57</v>
      </c>
      <c r="B25" s="36"/>
      <c r="C25" s="36"/>
      <c r="D25" s="36"/>
      <c r="E25" s="36"/>
      <c r="F25" s="36"/>
      <c r="G25" s="36"/>
    </row>
    <row r="26" spans="1:7">
      <c r="A26" s="28" t="s">
        <v>21</v>
      </c>
      <c r="B26" s="271"/>
      <c r="C26" s="271"/>
      <c r="D26" s="271"/>
      <c r="E26" s="271"/>
      <c r="F26" s="271"/>
      <c r="G26" s="271"/>
    </row>
    <row r="27" spans="1:7">
      <c r="A27" s="39" t="s">
        <v>43</v>
      </c>
      <c r="B27" s="271">
        <v>4.5</v>
      </c>
      <c r="C27" s="271">
        <v>4.5999999999999996</v>
      </c>
      <c r="D27" s="271">
        <v>4.5999999999999996</v>
      </c>
      <c r="E27" s="271">
        <v>4.5999999999999996</v>
      </c>
      <c r="F27" s="271">
        <v>4.5999999999999996</v>
      </c>
      <c r="G27" s="271">
        <v>4.5</v>
      </c>
    </row>
    <row r="28" spans="1:7">
      <c r="A28" s="39" t="s">
        <v>49</v>
      </c>
      <c r="B28" s="286">
        <v>5.0999999999999996</v>
      </c>
      <c r="C28" s="286">
        <v>5.3</v>
      </c>
      <c r="D28" s="286">
        <v>5.5</v>
      </c>
      <c r="E28" s="286">
        <v>5.8</v>
      </c>
      <c r="F28" s="286">
        <v>6.2</v>
      </c>
      <c r="G28" s="286">
        <v>6.4</v>
      </c>
    </row>
    <row r="29" spans="1:7">
      <c r="A29" s="60" t="s">
        <v>318</v>
      </c>
      <c r="B29" s="271">
        <v>-0.6</v>
      </c>
      <c r="C29" s="271">
        <v>-0.7</v>
      </c>
      <c r="D29" s="271">
        <v>-0.9</v>
      </c>
      <c r="E29" s="271">
        <v>-1.2</v>
      </c>
      <c r="F29" s="271">
        <v>-1.6</v>
      </c>
      <c r="G29" s="271">
        <v>-1.9</v>
      </c>
    </row>
    <row r="30" spans="1:7" ht="30.75" customHeight="1">
      <c r="A30" s="28" t="s">
        <v>20</v>
      </c>
      <c r="B30" s="36"/>
      <c r="C30" s="36"/>
      <c r="D30" s="36"/>
      <c r="E30" s="36"/>
      <c r="F30" s="36"/>
      <c r="G30" s="36"/>
    </row>
    <row r="31" spans="1:7">
      <c r="A31" s="39" t="s">
        <v>43</v>
      </c>
      <c r="B31" s="271">
        <v>1.5</v>
      </c>
      <c r="C31" s="271">
        <v>1.5</v>
      </c>
      <c r="D31" s="271">
        <v>1.5</v>
      </c>
      <c r="E31" s="271">
        <v>1.6</v>
      </c>
      <c r="F31" s="271">
        <v>1.6</v>
      </c>
      <c r="G31" s="271">
        <v>1.6</v>
      </c>
    </row>
    <row r="32" spans="1:7">
      <c r="A32" s="39" t="s">
        <v>49</v>
      </c>
      <c r="B32" s="271">
        <v>3.8</v>
      </c>
      <c r="C32" s="271">
        <v>4</v>
      </c>
      <c r="D32" s="271">
        <v>4.0999999999999996</v>
      </c>
      <c r="E32" s="271">
        <v>4.8</v>
      </c>
      <c r="F32" s="271">
        <v>5.8</v>
      </c>
      <c r="G32" s="271">
        <v>6.6</v>
      </c>
    </row>
    <row r="33" spans="1:7">
      <c r="A33" s="39" t="s">
        <v>295</v>
      </c>
      <c r="B33" s="286">
        <v>-0.7</v>
      </c>
      <c r="C33" s="286">
        <v>-0.7</v>
      </c>
      <c r="D33" s="286">
        <v>-0.7</v>
      </c>
      <c r="E33" s="286">
        <v>-0.9</v>
      </c>
      <c r="F33" s="286">
        <v>-1.1000000000000001</v>
      </c>
      <c r="G33" s="286">
        <v>-1.3</v>
      </c>
    </row>
    <row r="34" spans="1:7">
      <c r="A34" s="60" t="s">
        <v>318</v>
      </c>
      <c r="B34" s="271">
        <v>-1.7</v>
      </c>
      <c r="C34" s="271">
        <v>-1.8</v>
      </c>
      <c r="D34" s="271">
        <v>-1.9</v>
      </c>
      <c r="E34" s="271">
        <v>-2.2999999999999998</v>
      </c>
      <c r="F34" s="271">
        <v>-3.1</v>
      </c>
      <c r="G34" s="271">
        <v>-3.7</v>
      </c>
    </row>
    <row r="35" spans="1:7" ht="42.75" customHeight="1">
      <c r="A35" s="284" t="s">
        <v>296</v>
      </c>
      <c r="B35" s="285">
        <v>26.2</v>
      </c>
      <c r="C35" s="285">
        <v>27.3</v>
      </c>
      <c r="D35" s="285">
        <v>32.5</v>
      </c>
      <c r="E35" s="285">
        <v>39.299999999999997</v>
      </c>
      <c r="F35" s="285">
        <v>56.1</v>
      </c>
      <c r="G35" s="285">
        <v>79.5</v>
      </c>
    </row>
    <row r="37" spans="1:7">
      <c r="A37" s="198" t="s">
        <v>222</v>
      </c>
    </row>
  </sheetData>
  <mergeCells count="2">
    <mergeCell ref="A4:G4"/>
    <mergeCell ref="D6:G6"/>
  </mergeCells>
  <hyperlinks>
    <hyperlink ref="A2" r:id="rId1" xr:uid="{2931E93F-AB6F-40B0-ABD1-1C8F52B4C1CB}"/>
    <hyperlink ref="A37" location="Contents!A1" display="Back to Table of Contents" xr:uid="{4CFC9CAD-15D2-4319-A7A4-E82293D86F0C}"/>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FF9E-C65D-A241-8D76-136E76A769B3}">
  <dimension ref="A1:Q134"/>
  <sheetViews>
    <sheetView zoomScale="150" zoomScaleNormal="150" workbookViewId="0"/>
  </sheetViews>
  <sheetFormatPr baseColWidth="10" defaultRowHeight="16"/>
  <cols>
    <col min="1" max="1" width="48.85546875" customWidth="1"/>
    <col min="2" max="13" width="6.7109375" customWidth="1"/>
  </cols>
  <sheetData>
    <row r="1" spans="1:17">
      <c r="A1" s="197" t="s">
        <v>228</v>
      </c>
    </row>
    <row r="2" spans="1:17">
      <c r="A2" s="201" t="s">
        <v>215</v>
      </c>
    </row>
    <row r="3" spans="1:17" ht="28" customHeight="1">
      <c r="A3" s="295"/>
      <c r="B3" s="295"/>
      <c r="C3" s="295"/>
      <c r="D3" s="295"/>
      <c r="E3" s="295"/>
      <c r="F3" s="295"/>
      <c r="G3" s="295"/>
      <c r="H3" s="295"/>
      <c r="I3" s="295"/>
      <c r="J3" s="295"/>
      <c r="K3" s="295"/>
      <c r="L3" s="295"/>
      <c r="M3" s="295"/>
    </row>
    <row r="4" spans="1:17" ht="46" customHeight="1">
      <c r="A4" s="351" t="s">
        <v>360</v>
      </c>
      <c r="B4" s="351"/>
      <c r="C4" s="194"/>
      <c r="D4" s="194"/>
      <c r="E4" s="194"/>
      <c r="F4" s="194"/>
      <c r="G4" s="194"/>
      <c r="H4" s="194"/>
      <c r="I4" s="194"/>
      <c r="J4" s="194"/>
      <c r="K4" s="194"/>
      <c r="L4" s="194"/>
      <c r="M4" s="194"/>
    </row>
    <row r="5" spans="1:17">
      <c r="A5" s="194" t="s">
        <v>361</v>
      </c>
      <c r="B5" s="194"/>
      <c r="C5" s="194"/>
      <c r="D5" s="194"/>
      <c r="E5" s="194"/>
      <c r="F5" s="194"/>
      <c r="G5" s="194"/>
      <c r="H5" s="194"/>
      <c r="I5" s="194"/>
      <c r="J5" s="194"/>
      <c r="K5" s="194"/>
      <c r="L5" s="194"/>
      <c r="M5" s="194"/>
    </row>
    <row r="6" spans="1:17">
      <c r="A6" s="194"/>
      <c r="B6" s="194"/>
      <c r="C6" s="194"/>
      <c r="D6" s="194"/>
      <c r="E6" s="194"/>
      <c r="F6" s="194"/>
      <c r="G6" s="194"/>
      <c r="H6" s="194"/>
      <c r="I6" s="194"/>
      <c r="J6" s="194"/>
      <c r="K6" s="194"/>
      <c r="L6" s="350" t="s">
        <v>6</v>
      </c>
      <c r="M6" s="350"/>
    </row>
    <row r="7" spans="1:17" ht="32" customHeight="1">
      <c r="A7" s="194"/>
      <c r="B7" s="196">
        <v>2023</v>
      </c>
      <c r="C7" s="196">
        <v>2024</v>
      </c>
      <c r="D7" s="196">
        <v>2025</v>
      </c>
      <c r="E7" s="196">
        <v>2026</v>
      </c>
      <c r="F7" s="196">
        <v>2027</v>
      </c>
      <c r="G7" s="196">
        <v>2028</v>
      </c>
      <c r="H7" s="196">
        <v>2029</v>
      </c>
      <c r="I7" s="196">
        <v>2030</v>
      </c>
      <c r="J7" s="196">
        <v>2031</v>
      </c>
      <c r="K7" s="196">
        <v>2032</v>
      </c>
      <c r="L7" s="296" t="s">
        <v>358</v>
      </c>
      <c r="M7" s="296" t="s">
        <v>359</v>
      </c>
    </row>
    <row r="8" spans="1:17">
      <c r="A8" s="194"/>
      <c r="B8" s="194"/>
      <c r="C8" s="194"/>
      <c r="D8" s="194"/>
      <c r="E8" s="194"/>
      <c r="F8" s="194"/>
      <c r="G8" s="194"/>
      <c r="H8" s="194"/>
      <c r="I8" s="194"/>
      <c r="J8" s="194"/>
      <c r="K8" s="194"/>
      <c r="L8" s="194"/>
      <c r="M8" s="194"/>
    </row>
    <row r="9" spans="1:17">
      <c r="A9" s="297" t="s">
        <v>357</v>
      </c>
      <c r="B9" s="297">
        <v>-984.00199999999995</v>
      </c>
      <c r="C9" s="297">
        <v>-1055.867</v>
      </c>
      <c r="D9" s="297">
        <v>-1318.2660000000001</v>
      </c>
      <c r="E9" s="297">
        <v>-1363.7660000000001</v>
      </c>
      <c r="F9" s="297">
        <v>-1409.354</v>
      </c>
      <c r="G9" s="297">
        <v>-1725.1089999999999</v>
      </c>
      <c r="H9" s="297">
        <v>-1650.7860000000001</v>
      </c>
      <c r="I9" s="297">
        <v>-1912.2449999999999</v>
      </c>
      <c r="J9" s="297">
        <v>-2067.4180000000001</v>
      </c>
      <c r="K9" s="297">
        <v>-2253.277</v>
      </c>
      <c r="L9" s="297">
        <v>-6131.2550000000001</v>
      </c>
      <c r="M9" s="297">
        <v>-15740.09</v>
      </c>
    </row>
    <row r="10" spans="1:17">
      <c r="A10" s="297"/>
      <c r="B10" s="297"/>
      <c r="C10" s="297"/>
      <c r="D10" s="297"/>
      <c r="E10" s="297"/>
      <c r="F10" s="297"/>
      <c r="G10" s="297"/>
      <c r="H10" s="297"/>
      <c r="I10" s="297"/>
      <c r="J10" s="297"/>
      <c r="K10" s="297"/>
      <c r="L10" s="297"/>
      <c r="M10" s="297"/>
    </row>
    <row r="11" spans="1:17">
      <c r="A11" s="297"/>
      <c r="B11" s="297"/>
      <c r="C11" s="297"/>
      <c r="D11" s="297"/>
      <c r="E11" s="297"/>
      <c r="F11" s="297"/>
      <c r="G11" s="295" t="s">
        <v>319</v>
      </c>
      <c r="H11" s="297"/>
      <c r="I11" s="297"/>
      <c r="J11" s="297"/>
      <c r="K11" s="297"/>
      <c r="L11" s="297"/>
      <c r="M11" s="297"/>
    </row>
    <row r="12" spans="1:17">
      <c r="A12" s="298"/>
      <c r="B12" s="297"/>
      <c r="C12" s="297"/>
      <c r="D12" s="297"/>
      <c r="E12" s="297"/>
      <c r="F12" s="297"/>
      <c r="G12" s="297"/>
      <c r="H12" s="297"/>
      <c r="I12" s="297"/>
      <c r="J12" s="297"/>
      <c r="K12" s="297"/>
      <c r="L12" s="297"/>
      <c r="M12" s="297"/>
    </row>
    <row r="13" spans="1:17">
      <c r="A13" s="194" t="s">
        <v>320</v>
      </c>
      <c r="B13" s="297"/>
      <c r="C13" s="297"/>
      <c r="D13" s="297"/>
      <c r="E13" s="297"/>
      <c r="F13" s="297"/>
      <c r="G13" s="297"/>
      <c r="H13" s="297"/>
      <c r="I13" s="297"/>
      <c r="J13" s="297"/>
      <c r="K13" s="297"/>
      <c r="L13" s="297"/>
      <c r="M13" s="297"/>
      <c r="P13" s="350"/>
      <c r="Q13" s="350"/>
    </row>
    <row r="14" spans="1:17">
      <c r="A14" s="299" t="s">
        <v>46</v>
      </c>
      <c r="B14" s="300">
        <v>24.024000000000001</v>
      </c>
      <c r="C14" s="300">
        <v>19.75</v>
      </c>
      <c r="D14" s="300">
        <v>3.7869999999999999</v>
      </c>
      <c r="E14" s="300">
        <v>-5.1909999999999998</v>
      </c>
      <c r="F14" s="300">
        <v>-4.9749999999999996</v>
      </c>
      <c r="G14" s="300">
        <v>-3.0230000000000001</v>
      </c>
      <c r="H14" s="300">
        <v>-3.4950000000000001</v>
      </c>
      <c r="I14" s="300">
        <v>-4.2220000000000004</v>
      </c>
      <c r="J14" s="300">
        <v>-4.7759999999999998</v>
      </c>
      <c r="K14" s="300">
        <v>-7.2080000000000002</v>
      </c>
      <c r="L14" s="300">
        <v>37.395000000000003</v>
      </c>
      <c r="M14" s="300">
        <v>14.670999999999999</v>
      </c>
    </row>
    <row r="15" spans="1:17">
      <c r="A15" s="299" t="s">
        <v>275</v>
      </c>
      <c r="B15" s="300">
        <v>7.0019999999999998</v>
      </c>
      <c r="C15" s="300">
        <v>9.4849999999999994</v>
      </c>
      <c r="D15" s="300">
        <v>9.7249999999999996</v>
      </c>
      <c r="E15" s="300">
        <v>10.275</v>
      </c>
      <c r="F15" s="300">
        <v>10.614000000000001</v>
      </c>
      <c r="G15" s="300">
        <v>10.61</v>
      </c>
      <c r="H15" s="300">
        <v>10.416</v>
      </c>
      <c r="I15" s="300">
        <v>10.355</v>
      </c>
      <c r="J15" s="300">
        <v>10.538</v>
      </c>
      <c r="K15" s="300">
        <v>10.724</v>
      </c>
      <c r="L15" s="300">
        <v>47.100999999999999</v>
      </c>
      <c r="M15" s="300">
        <v>99.744</v>
      </c>
    </row>
    <row r="16" spans="1:17">
      <c r="A16" s="299" t="s">
        <v>44</v>
      </c>
      <c r="B16" s="300">
        <v>-4.8140000000000001</v>
      </c>
      <c r="C16" s="300">
        <v>-11.231999999999999</v>
      </c>
      <c r="D16" s="300">
        <v>-12.788</v>
      </c>
      <c r="E16" s="300">
        <v>-13.81</v>
      </c>
      <c r="F16" s="300">
        <v>12.073</v>
      </c>
      <c r="G16" s="300">
        <v>17.555</v>
      </c>
      <c r="H16" s="300">
        <v>0.52600000000000002</v>
      </c>
      <c r="I16" s="300">
        <v>-9.8870000000000005</v>
      </c>
      <c r="J16" s="300">
        <v>-9.6440000000000001</v>
      </c>
      <c r="K16" s="300">
        <v>-10.372</v>
      </c>
      <c r="L16" s="300">
        <v>-30.571000000000002</v>
      </c>
      <c r="M16" s="300">
        <v>-42.393000000000001</v>
      </c>
    </row>
    <row r="17" spans="1:13">
      <c r="A17" s="299" t="s">
        <v>33</v>
      </c>
      <c r="B17" s="300">
        <v>4.9000000000000002E-2</v>
      </c>
      <c r="C17" s="300">
        <v>0.22900000000000001</v>
      </c>
      <c r="D17" s="300">
        <v>0.89900000000000002</v>
      </c>
      <c r="E17" s="300">
        <v>1.599</v>
      </c>
      <c r="F17" s="300">
        <v>1.8819999999999999</v>
      </c>
      <c r="G17" s="300">
        <v>1.877</v>
      </c>
      <c r="H17" s="300">
        <v>1.653</v>
      </c>
      <c r="I17" s="300">
        <v>1.5169999999999999</v>
      </c>
      <c r="J17" s="300">
        <v>1.0269999999999999</v>
      </c>
      <c r="K17" s="300">
        <v>1.0589999999999999</v>
      </c>
      <c r="L17" s="300">
        <v>4.6580000000000004</v>
      </c>
      <c r="M17" s="300">
        <v>11.791</v>
      </c>
    </row>
    <row r="18" spans="1:13">
      <c r="A18" s="294" t="s">
        <v>321</v>
      </c>
      <c r="B18" s="301">
        <v>26.260999999999999</v>
      </c>
      <c r="C18" s="301">
        <v>18.231999999999999</v>
      </c>
      <c r="D18" s="301">
        <v>1.623</v>
      </c>
      <c r="E18" s="301">
        <v>-7.1269999999999998</v>
      </c>
      <c r="F18" s="301">
        <v>19.594000000000001</v>
      </c>
      <c r="G18" s="301">
        <v>27.018999999999998</v>
      </c>
      <c r="H18" s="301">
        <v>9.1</v>
      </c>
      <c r="I18" s="301">
        <v>-2.2370000000000001</v>
      </c>
      <c r="J18" s="301">
        <v>-2.855</v>
      </c>
      <c r="K18" s="301">
        <v>-5.7969999999999997</v>
      </c>
      <c r="L18" s="301">
        <v>58.582999999999998</v>
      </c>
      <c r="M18" s="301">
        <v>83.813000000000002</v>
      </c>
    </row>
    <row r="19" spans="1:13">
      <c r="A19" s="298"/>
      <c r="B19" s="300"/>
      <c r="C19" s="300"/>
      <c r="D19" s="300"/>
      <c r="E19" s="300"/>
      <c r="F19" s="300"/>
      <c r="G19" s="300"/>
      <c r="H19" s="300"/>
      <c r="I19" s="300"/>
      <c r="J19" s="300"/>
      <c r="K19" s="300"/>
      <c r="L19" s="300"/>
      <c r="M19" s="300"/>
    </row>
    <row r="20" spans="1:13">
      <c r="A20" s="194" t="s">
        <v>322</v>
      </c>
      <c r="B20" s="300"/>
      <c r="C20" s="300"/>
      <c r="D20" s="300"/>
      <c r="E20" s="300"/>
      <c r="F20" s="300"/>
      <c r="G20" s="300"/>
      <c r="H20" s="300"/>
      <c r="I20" s="300"/>
      <c r="J20" s="300"/>
      <c r="K20" s="300"/>
      <c r="L20" s="300"/>
      <c r="M20" s="300"/>
    </row>
    <row r="21" spans="1:13">
      <c r="A21" s="299" t="s">
        <v>50</v>
      </c>
      <c r="B21" s="300"/>
      <c r="C21" s="300"/>
      <c r="D21" s="300"/>
      <c r="E21" s="300"/>
      <c r="F21" s="300"/>
      <c r="G21" s="300"/>
      <c r="H21" s="300"/>
      <c r="I21" s="300"/>
      <c r="J21" s="300"/>
      <c r="K21" s="300"/>
      <c r="L21" s="300"/>
      <c r="M21" s="300"/>
    </row>
    <row r="22" spans="1:13">
      <c r="A22" s="302" t="s">
        <v>323</v>
      </c>
      <c r="B22" s="300">
        <v>8.7840000000000007</v>
      </c>
      <c r="C22" s="300">
        <v>40.86</v>
      </c>
      <c r="D22" s="300">
        <v>50.185000000000002</v>
      </c>
      <c r="E22" s="300">
        <v>63.210999999999999</v>
      </c>
      <c r="F22" s="300">
        <v>73.408000000000001</v>
      </c>
      <c r="G22" s="300">
        <v>84.917000000000002</v>
      </c>
      <c r="H22" s="300">
        <v>94.875</v>
      </c>
      <c r="I22" s="300">
        <v>107.371</v>
      </c>
      <c r="J22" s="300">
        <v>117.39100000000001</v>
      </c>
      <c r="K22" s="300">
        <v>128.798</v>
      </c>
      <c r="L22" s="300">
        <v>236.44800000000004</v>
      </c>
      <c r="M22" s="300">
        <v>769.8</v>
      </c>
    </row>
    <row r="23" spans="1:13">
      <c r="A23" s="302"/>
      <c r="B23" s="300"/>
      <c r="C23" s="300"/>
      <c r="D23" s="300"/>
      <c r="E23" s="300"/>
      <c r="F23" s="300"/>
      <c r="G23" s="300"/>
      <c r="H23" s="300"/>
      <c r="I23" s="300"/>
      <c r="J23" s="300"/>
      <c r="K23" s="300"/>
      <c r="L23" s="300"/>
      <c r="M23" s="300"/>
    </row>
    <row r="24" spans="1:13">
      <c r="A24" s="302" t="s">
        <v>324</v>
      </c>
      <c r="B24" s="300"/>
      <c r="C24" s="300"/>
      <c r="D24" s="300"/>
      <c r="E24" s="300"/>
      <c r="F24" s="300"/>
      <c r="G24" s="300"/>
      <c r="H24" s="300"/>
      <c r="I24" s="300"/>
      <c r="J24" s="300"/>
      <c r="K24" s="300"/>
      <c r="L24" s="300"/>
      <c r="M24" s="300"/>
    </row>
    <row r="25" spans="1:13">
      <c r="A25" s="303" t="s">
        <v>20</v>
      </c>
      <c r="B25" s="300">
        <v>-0.94299999999999995</v>
      </c>
      <c r="C25" s="300">
        <v>1.871</v>
      </c>
      <c r="D25" s="300">
        <v>-13.513</v>
      </c>
      <c r="E25" s="300">
        <v>-5.5</v>
      </c>
      <c r="F25" s="300">
        <v>-24.369</v>
      </c>
      <c r="G25" s="300">
        <v>-42.536999999999999</v>
      </c>
      <c r="H25" s="300">
        <v>-44.915999999999997</v>
      </c>
      <c r="I25" s="300">
        <v>-54.677999999999997</v>
      </c>
      <c r="J25" s="300">
        <v>-58.972999999999999</v>
      </c>
      <c r="K25" s="300">
        <v>-63.564999999999998</v>
      </c>
      <c r="L25" s="300">
        <v>-42.454000000000001</v>
      </c>
      <c r="M25" s="300">
        <v>-307.12299999999999</v>
      </c>
    </row>
    <row r="26" spans="1:13">
      <c r="A26" s="303" t="s">
        <v>325</v>
      </c>
      <c r="B26" s="300">
        <v>3.8780000000000001</v>
      </c>
      <c r="C26" s="300">
        <v>3.4350000000000001</v>
      </c>
      <c r="D26" s="300">
        <v>5.0250000000000004</v>
      </c>
      <c r="E26" s="300">
        <v>6.3029999999999999</v>
      </c>
      <c r="F26" s="300">
        <v>8.0510000000000002</v>
      </c>
      <c r="G26" s="300">
        <v>10.161</v>
      </c>
      <c r="H26" s="300">
        <v>12.672000000000001</v>
      </c>
      <c r="I26" s="300">
        <v>15.127000000000001</v>
      </c>
      <c r="J26" s="300">
        <v>15.443</v>
      </c>
      <c r="K26" s="300">
        <v>0</v>
      </c>
      <c r="L26" s="300">
        <v>26.692</v>
      </c>
      <c r="M26" s="300">
        <v>80.094999999999999</v>
      </c>
    </row>
    <row r="27" spans="1:13">
      <c r="A27" s="303" t="s">
        <v>326</v>
      </c>
      <c r="B27" s="300">
        <v>2.2730000000000001</v>
      </c>
      <c r="C27" s="300">
        <v>7.3490000000000002</v>
      </c>
      <c r="D27" s="300">
        <v>12.106</v>
      </c>
      <c r="E27" s="300">
        <v>15.592000000000001</v>
      </c>
      <c r="F27" s="300">
        <v>14.461</v>
      </c>
      <c r="G27" s="300">
        <v>9.4009999999999998</v>
      </c>
      <c r="H27" s="300">
        <v>6.1879999999999997</v>
      </c>
      <c r="I27" s="300">
        <v>4.4539999999999997</v>
      </c>
      <c r="J27" s="300">
        <v>2.851</v>
      </c>
      <c r="K27" s="300">
        <v>1.6439999999999999</v>
      </c>
      <c r="L27" s="300">
        <v>51.780999999999999</v>
      </c>
      <c r="M27" s="300">
        <v>76.319000000000003</v>
      </c>
    </row>
    <row r="28" spans="1:13">
      <c r="A28" s="303" t="s">
        <v>327</v>
      </c>
      <c r="B28" s="300">
        <v>0.92200000000000004</v>
      </c>
      <c r="C28" s="300">
        <v>2.5459999999999998</v>
      </c>
      <c r="D28" s="300">
        <v>3.4540000000000002</v>
      </c>
      <c r="E28" s="300">
        <v>3.9039999999999999</v>
      </c>
      <c r="F28" s="300">
        <v>4.2750000000000004</v>
      </c>
      <c r="G28" s="300">
        <v>4.657</v>
      </c>
      <c r="H28" s="300">
        <v>5.1609999999999996</v>
      </c>
      <c r="I28" s="300">
        <v>5.4989999999999997</v>
      </c>
      <c r="J28" s="300">
        <v>5.577</v>
      </c>
      <c r="K28" s="300">
        <v>0</v>
      </c>
      <c r="L28" s="300">
        <v>15.101000000000001</v>
      </c>
      <c r="M28" s="300">
        <v>35.994999999999997</v>
      </c>
    </row>
    <row r="29" spans="1:13">
      <c r="A29" s="303" t="s">
        <v>328</v>
      </c>
      <c r="B29" s="300">
        <v>0.17499999999999999</v>
      </c>
      <c r="C29" s="300">
        <v>2.3650000000000002</v>
      </c>
      <c r="D29" s="300">
        <v>5.0049999999999999</v>
      </c>
      <c r="E29" s="300">
        <v>7.4550000000000001</v>
      </c>
      <c r="F29" s="300">
        <v>7.3650000000000002</v>
      </c>
      <c r="G29" s="300">
        <v>5.5549999999999997</v>
      </c>
      <c r="H29" s="300">
        <v>3.7349999999999999</v>
      </c>
      <c r="I29" s="300">
        <v>1.9750000000000001</v>
      </c>
      <c r="J29" s="300">
        <v>0.97499999999999998</v>
      </c>
      <c r="K29" s="300">
        <v>0</v>
      </c>
      <c r="L29" s="300">
        <v>22.364999999999998</v>
      </c>
      <c r="M29" s="300">
        <v>34.604999999999997</v>
      </c>
    </row>
    <row r="30" spans="1:13">
      <c r="A30" s="303" t="s">
        <v>329</v>
      </c>
      <c r="B30" s="300">
        <v>21.369</v>
      </c>
      <c r="C30" s="300">
        <v>12.124000000000001</v>
      </c>
      <c r="D30" s="300">
        <v>10.581</v>
      </c>
      <c r="E30" s="300">
        <v>-8.15</v>
      </c>
      <c r="F30" s="300">
        <v>-0.57099999999999995</v>
      </c>
      <c r="G30" s="300">
        <v>-0.114</v>
      </c>
      <c r="H30" s="300">
        <v>-0.127</v>
      </c>
      <c r="I30" s="300">
        <v>-0.13400000000000001</v>
      </c>
      <c r="J30" s="300">
        <v>-0.13700000000000001</v>
      </c>
      <c r="K30" s="300">
        <v>-0.14000000000000001</v>
      </c>
      <c r="L30" s="300">
        <v>35.353000000000002</v>
      </c>
      <c r="M30" s="300">
        <v>34.701000000000001</v>
      </c>
    </row>
    <row r="31" spans="1:13">
      <c r="A31" s="303" t="s">
        <v>98</v>
      </c>
      <c r="B31" s="300">
        <v>0.24</v>
      </c>
      <c r="C31" s="300">
        <v>0.94</v>
      </c>
      <c r="D31" s="300">
        <v>1.44</v>
      </c>
      <c r="E31" s="300">
        <v>1.264</v>
      </c>
      <c r="F31" s="300">
        <v>0.82099999999999995</v>
      </c>
      <c r="G31" s="300">
        <v>1.0309999999999999</v>
      </c>
      <c r="H31" s="300">
        <v>1.49</v>
      </c>
      <c r="I31" s="300">
        <v>1.97</v>
      </c>
      <c r="J31" s="300">
        <v>2.448</v>
      </c>
      <c r="K31" s="300">
        <v>3.0419999999999998</v>
      </c>
      <c r="L31" s="300">
        <v>4.7050000000000001</v>
      </c>
      <c r="M31" s="300">
        <v>14.686</v>
      </c>
    </row>
    <row r="32" spans="1:13">
      <c r="A32" s="303" t="s">
        <v>33</v>
      </c>
      <c r="B32" s="300">
        <v>-3.1259999999999999</v>
      </c>
      <c r="C32" s="300">
        <v>3.173</v>
      </c>
      <c r="D32" s="300">
        <v>3.0129999999999999</v>
      </c>
      <c r="E32" s="300">
        <v>4.1150000000000002</v>
      </c>
      <c r="F32" s="300">
        <v>4.7080000000000002</v>
      </c>
      <c r="G32" s="300">
        <v>4.3780000000000001</v>
      </c>
      <c r="H32" s="300">
        <v>3.274</v>
      </c>
      <c r="I32" s="300">
        <v>2.2799999999999998</v>
      </c>
      <c r="J32" s="300">
        <v>1.0940000000000001</v>
      </c>
      <c r="K32" s="300">
        <v>0.1</v>
      </c>
      <c r="L32" s="300">
        <v>11.882999999999999</v>
      </c>
      <c r="M32" s="300">
        <v>23.009</v>
      </c>
    </row>
    <row r="33" spans="1:13">
      <c r="A33" s="304" t="s">
        <v>330</v>
      </c>
      <c r="B33" s="305">
        <v>24.788</v>
      </c>
      <c r="C33" s="305">
        <v>33.802999999999997</v>
      </c>
      <c r="D33" s="305">
        <v>27.111000000000001</v>
      </c>
      <c r="E33" s="305">
        <v>24.983000000000001</v>
      </c>
      <c r="F33" s="305">
        <v>14.741</v>
      </c>
      <c r="G33" s="305">
        <v>-7.468</v>
      </c>
      <c r="H33" s="305">
        <v>-12.523</v>
      </c>
      <c r="I33" s="305">
        <v>-23.507000000000001</v>
      </c>
      <c r="J33" s="305">
        <v>-30.722000000000001</v>
      </c>
      <c r="K33" s="305">
        <v>-58.918999999999997</v>
      </c>
      <c r="L33" s="305">
        <v>125.426</v>
      </c>
      <c r="M33" s="305">
        <v>-7.7130000000000001</v>
      </c>
    </row>
    <row r="34" spans="1:13">
      <c r="A34" s="302"/>
      <c r="B34" s="300"/>
      <c r="C34" s="300"/>
      <c r="D34" s="300"/>
      <c r="E34" s="300"/>
      <c r="F34" s="300"/>
      <c r="G34" s="300"/>
      <c r="H34" s="300"/>
      <c r="I34" s="300"/>
      <c r="J34" s="300"/>
      <c r="K34" s="300"/>
      <c r="L34" s="300"/>
      <c r="M34" s="300"/>
    </row>
    <row r="35" spans="1:13">
      <c r="A35" s="302" t="s">
        <v>331</v>
      </c>
      <c r="B35" s="300">
        <v>2.1280000000000001</v>
      </c>
      <c r="C35" s="300">
        <v>5.1719999999999997</v>
      </c>
      <c r="D35" s="300">
        <v>7.5279999999999996</v>
      </c>
      <c r="E35" s="300">
        <v>8.8439999999999994</v>
      </c>
      <c r="F35" s="300">
        <v>7.84</v>
      </c>
      <c r="G35" s="300">
        <v>6.31</v>
      </c>
      <c r="H35" s="300">
        <v>5.0069999999999997</v>
      </c>
      <c r="I35" s="300">
        <v>3.8239999999999998</v>
      </c>
      <c r="J35" s="300">
        <v>2.8319999999999999</v>
      </c>
      <c r="K35" s="300">
        <v>1.2949999999999999</v>
      </c>
      <c r="L35" s="300">
        <v>31.512</v>
      </c>
      <c r="M35" s="300">
        <v>50.78</v>
      </c>
    </row>
    <row r="36" spans="1:13">
      <c r="A36" s="302" t="s">
        <v>332</v>
      </c>
      <c r="B36" s="300">
        <v>2.5209999999999999</v>
      </c>
      <c r="C36" s="300">
        <v>7.8449999999999998</v>
      </c>
      <c r="D36" s="300">
        <v>-1.5089999999999999</v>
      </c>
      <c r="E36" s="300">
        <v>-14.835000000000001</v>
      </c>
      <c r="F36" s="300">
        <v>-6.0839999999999996</v>
      </c>
      <c r="G36" s="300">
        <v>0.17100000000000001</v>
      </c>
      <c r="H36" s="300">
        <v>0.55200000000000005</v>
      </c>
      <c r="I36" s="300">
        <v>1.409</v>
      </c>
      <c r="J36" s="300">
        <v>15.988</v>
      </c>
      <c r="K36" s="300">
        <v>-19.751999999999999</v>
      </c>
      <c r="L36" s="300">
        <v>-12.061999999999999</v>
      </c>
      <c r="M36" s="300">
        <v>-13.694000000000001</v>
      </c>
    </row>
    <row r="37" spans="1:13">
      <c r="A37" s="302" t="s">
        <v>333</v>
      </c>
      <c r="B37" s="300">
        <v>-12.849</v>
      </c>
      <c r="C37" s="300">
        <v>-4.952</v>
      </c>
      <c r="D37" s="300">
        <v>3.117</v>
      </c>
      <c r="E37" s="300">
        <v>2.7240000000000002</v>
      </c>
      <c r="F37" s="300">
        <v>3.3940000000000001</v>
      </c>
      <c r="G37" s="300">
        <v>2.5459999999999998</v>
      </c>
      <c r="H37" s="300">
        <v>2.5859999999999999</v>
      </c>
      <c r="I37" s="300">
        <v>2.073</v>
      </c>
      <c r="J37" s="300">
        <v>-3.0190000000000001</v>
      </c>
      <c r="K37" s="300">
        <v>-4.024</v>
      </c>
      <c r="L37" s="300">
        <v>-8.5660000000000007</v>
      </c>
      <c r="M37" s="300">
        <v>-8.4039999999999999</v>
      </c>
    </row>
    <row r="38" spans="1:13">
      <c r="A38" s="302" t="s">
        <v>334</v>
      </c>
      <c r="B38" s="300">
        <v>-21.202000000000002</v>
      </c>
      <c r="C38" s="300">
        <v>2.4820000000000002</v>
      </c>
      <c r="D38" s="300">
        <v>2.4620000000000002</v>
      </c>
      <c r="E38" s="300">
        <v>2.4910000000000001</v>
      </c>
      <c r="F38" s="300">
        <v>2.5750000000000002</v>
      </c>
      <c r="G38" s="300">
        <v>2.6749999999999998</v>
      </c>
      <c r="H38" s="300">
        <v>2.8039999999999998</v>
      </c>
      <c r="I38" s="300">
        <v>2.875</v>
      </c>
      <c r="J38" s="300">
        <v>2.9470000000000001</v>
      </c>
      <c r="K38" s="300">
        <v>3.0190000000000001</v>
      </c>
      <c r="L38" s="300">
        <v>-11.192</v>
      </c>
      <c r="M38" s="300">
        <v>3.1280000000000001</v>
      </c>
    </row>
    <row r="39" spans="1:13">
      <c r="A39" s="302" t="s">
        <v>33</v>
      </c>
      <c r="B39" s="300">
        <v>0.126</v>
      </c>
      <c r="C39" s="300">
        <v>6.63</v>
      </c>
      <c r="D39" s="300">
        <v>0.61199999999999999</v>
      </c>
      <c r="E39" s="300">
        <v>0.246</v>
      </c>
      <c r="F39" s="300">
        <v>3.4670000000000001</v>
      </c>
      <c r="G39" s="300">
        <v>1.59</v>
      </c>
      <c r="H39" s="300">
        <v>1.506</v>
      </c>
      <c r="I39" s="300">
        <v>2.5129999999999999</v>
      </c>
      <c r="J39" s="300">
        <v>5.8540000000000001</v>
      </c>
      <c r="K39" s="300">
        <v>7.3390000000000004</v>
      </c>
      <c r="L39" s="300">
        <v>11.081</v>
      </c>
      <c r="M39" s="300">
        <v>29.882999999999999</v>
      </c>
    </row>
    <row r="40" spans="1:13">
      <c r="A40" s="304" t="s">
        <v>95</v>
      </c>
      <c r="B40" s="306">
        <v>4.2960000000000003</v>
      </c>
      <c r="C40" s="306">
        <v>91.84</v>
      </c>
      <c r="D40" s="306">
        <v>89.506</v>
      </c>
      <c r="E40" s="306">
        <v>87.664000000000001</v>
      </c>
      <c r="F40" s="306">
        <v>99.340999999999994</v>
      </c>
      <c r="G40" s="306">
        <v>90.741</v>
      </c>
      <c r="H40" s="306">
        <v>94.807000000000002</v>
      </c>
      <c r="I40" s="306">
        <v>96.558000000000007</v>
      </c>
      <c r="J40" s="306">
        <v>111.271</v>
      </c>
      <c r="K40" s="306">
        <v>57.756</v>
      </c>
      <c r="L40" s="306">
        <v>372.64699999999999</v>
      </c>
      <c r="M40" s="306">
        <v>823.78</v>
      </c>
    </row>
    <row r="41" spans="1:13">
      <c r="A41" s="299"/>
      <c r="B41" s="297"/>
      <c r="C41" s="297"/>
      <c r="D41" s="297"/>
      <c r="E41" s="297"/>
      <c r="F41" s="297"/>
      <c r="G41" s="297"/>
      <c r="H41" s="297"/>
      <c r="I41" s="297"/>
      <c r="J41" s="297"/>
      <c r="K41" s="297"/>
      <c r="L41" s="297"/>
      <c r="M41" s="297"/>
    </row>
    <row r="42" spans="1:13">
      <c r="A42" s="299" t="s">
        <v>51</v>
      </c>
      <c r="B42" s="297"/>
      <c r="C42" s="297"/>
      <c r="D42" s="297"/>
      <c r="E42" s="297"/>
      <c r="F42" s="297"/>
      <c r="G42" s="297"/>
      <c r="H42" s="297"/>
      <c r="I42" s="297"/>
      <c r="J42" s="297"/>
      <c r="K42" s="297"/>
      <c r="L42" s="297"/>
      <c r="M42" s="297"/>
    </row>
    <row r="43" spans="1:13">
      <c r="A43" s="302" t="s">
        <v>37</v>
      </c>
      <c r="B43" s="300">
        <v>15.057</v>
      </c>
      <c r="C43" s="300">
        <v>30.059000000000001</v>
      </c>
      <c r="D43" s="300">
        <v>41.225999999999999</v>
      </c>
      <c r="E43" s="300">
        <v>50.808</v>
      </c>
      <c r="F43" s="300">
        <v>58.67</v>
      </c>
      <c r="G43" s="300">
        <v>64.944000000000003</v>
      </c>
      <c r="H43" s="300">
        <v>68.881</v>
      </c>
      <c r="I43" s="300">
        <v>70.87</v>
      </c>
      <c r="J43" s="300">
        <v>72.775999999999996</v>
      </c>
      <c r="K43" s="300">
        <v>76.227000000000004</v>
      </c>
      <c r="L43" s="300">
        <v>195.82</v>
      </c>
      <c r="M43" s="300">
        <v>549.51800000000003</v>
      </c>
    </row>
    <row r="44" spans="1:13">
      <c r="A44" s="302" t="s">
        <v>172</v>
      </c>
      <c r="B44" s="300">
        <v>23.477</v>
      </c>
      <c r="C44" s="300">
        <v>31.280999999999999</v>
      </c>
      <c r="D44" s="300">
        <v>34.719000000000001</v>
      </c>
      <c r="E44" s="300">
        <v>11.868</v>
      </c>
      <c r="F44" s="300">
        <v>-1.8260000000000001</v>
      </c>
      <c r="G44" s="300">
        <v>-13.888</v>
      </c>
      <c r="H44" s="300">
        <v>-20.931000000000001</v>
      </c>
      <c r="I44" s="300">
        <v>-23.981999999999999</v>
      </c>
      <c r="J44" s="300">
        <v>-25.448</v>
      </c>
      <c r="K44" s="300">
        <v>-26.896000000000001</v>
      </c>
      <c r="L44" s="300">
        <v>99.519000000000005</v>
      </c>
      <c r="M44" s="300">
        <v>-11.625999999999998</v>
      </c>
    </row>
    <row r="45" spans="1:13">
      <c r="A45" s="304" t="s">
        <v>95</v>
      </c>
      <c r="B45" s="305">
        <v>38.533999999999999</v>
      </c>
      <c r="C45" s="305">
        <v>61.34</v>
      </c>
      <c r="D45" s="305">
        <v>75.944999999999993</v>
      </c>
      <c r="E45" s="305">
        <v>62.676000000000002</v>
      </c>
      <c r="F45" s="305">
        <v>56.844000000000001</v>
      </c>
      <c r="G45" s="305">
        <v>51.055999999999997</v>
      </c>
      <c r="H45" s="305">
        <v>47.95</v>
      </c>
      <c r="I45" s="305">
        <v>46.887999999999998</v>
      </c>
      <c r="J45" s="305">
        <v>47.328000000000003</v>
      </c>
      <c r="K45" s="305">
        <v>49.331000000000003</v>
      </c>
      <c r="L45" s="305">
        <v>295.339</v>
      </c>
      <c r="M45" s="305">
        <v>537.89199999999994</v>
      </c>
    </row>
    <row r="46" spans="1:13">
      <c r="A46" s="299"/>
      <c r="B46" s="300"/>
      <c r="C46" s="300"/>
      <c r="D46" s="300"/>
      <c r="E46" s="300"/>
      <c r="F46" s="300"/>
      <c r="G46" s="300"/>
      <c r="H46" s="300"/>
      <c r="I46" s="300"/>
      <c r="J46" s="300"/>
      <c r="K46" s="300"/>
      <c r="L46" s="300"/>
      <c r="M46" s="300"/>
    </row>
    <row r="47" spans="1:13">
      <c r="A47" s="299" t="s">
        <v>335</v>
      </c>
      <c r="B47" s="300">
        <v>0.126</v>
      </c>
      <c r="C47" s="300">
        <v>2.173</v>
      </c>
      <c r="D47" s="300">
        <v>7.2670000000000003</v>
      </c>
      <c r="E47" s="300">
        <v>11.962</v>
      </c>
      <c r="F47" s="300">
        <v>16.23</v>
      </c>
      <c r="G47" s="300">
        <v>20.355</v>
      </c>
      <c r="H47" s="300">
        <v>24.268000000000001</v>
      </c>
      <c r="I47" s="300">
        <v>29.157</v>
      </c>
      <c r="J47" s="300">
        <v>34.340000000000003</v>
      </c>
      <c r="K47" s="300">
        <v>39.304000000000002</v>
      </c>
      <c r="L47" s="300">
        <v>37.758000000000003</v>
      </c>
      <c r="M47" s="300">
        <v>185.18299999999999</v>
      </c>
    </row>
    <row r="48" spans="1:13">
      <c r="A48" s="299"/>
      <c r="B48" s="297"/>
      <c r="C48" s="297"/>
      <c r="D48" s="297"/>
      <c r="E48" s="297"/>
      <c r="F48" s="297"/>
      <c r="G48" s="297"/>
      <c r="H48" s="297"/>
      <c r="I48" s="297"/>
      <c r="J48" s="297"/>
      <c r="K48" s="297"/>
      <c r="L48" s="297"/>
      <c r="M48" s="297"/>
    </row>
    <row r="49" spans="1:13">
      <c r="A49" s="294" t="s">
        <v>336</v>
      </c>
      <c r="B49" s="295">
        <v>42.956000000000003</v>
      </c>
      <c r="C49" s="295">
        <v>155.35300000000001</v>
      </c>
      <c r="D49" s="295">
        <v>172.71799999999999</v>
      </c>
      <c r="E49" s="295">
        <v>162.30199999999999</v>
      </c>
      <c r="F49" s="295">
        <v>172.41499999999999</v>
      </c>
      <c r="G49" s="295">
        <v>162.15199999999999</v>
      </c>
      <c r="H49" s="295">
        <v>167.02500000000001</v>
      </c>
      <c r="I49" s="295">
        <v>172.60300000000001</v>
      </c>
      <c r="J49" s="295">
        <v>192.93899999999999</v>
      </c>
      <c r="K49" s="295">
        <v>146.39099999999999</v>
      </c>
      <c r="L49" s="295">
        <v>705.74400000000003</v>
      </c>
      <c r="M49" s="295">
        <v>1546.855</v>
      </c>
    </row>
    <row r="50" spans="1:13">
      <c r="A50" s="196"/>
      <c r="B50" s="295"/>
      <c r="C50" s="295"/>
      <c r="D50" s="295"/>
      <c r="E50" s="295"/>
      <c r="F50" s="295"/>
      <c r="G50" s="295"/>
      <c r="H50" s="295"/>
      <c r="I50" s="295"/>
      <c r="J50" s="295"/>
      <c r="K50" s="295"/>
      <c r="L50" s="295"/>
      <c r="M50" s="295"/>
    </row>
    <row r="51" spans="1:13">
      <c r="A51" s="196" t="s">
        <v>337</v>
      </c>
      <c r="B51" s="295">
        <v>-16.695</v>
      </c>
      <c r="C51" s="295">
        <v>-137.12100000000001</v>
      </c>
      <c r="D51" s="295">
        <v>-171.095</v>
      </c>
      <c r="E51" s="295">
        <v>-169.429</v>
      </c>
      <c r="F51" s="295">
        <v>-152.821</v>
      </c>
      <c r="G51" s="295">
        <v>-135.13300000000001</v>
      </c>
      <c r="H51" s="295">
        <v>-157.92500000000001</v>
      </c>
      <c r="I51" s="295">
        <v>-174.84</v>
      </c>
      <c r="J51" s="295">
        <v>-195.79400000000001</v>
      </c>
      <c r="K51" s="295">
        <v>-152.18799999999999</v>
      </c>
      <c r="L51" s="295">
        <v>-647.16099999999994</v>
      </c>
      <c r="M51" s="295">
        <v>-1463.0419999999999</v>
      </c>
    </row>
    <row r="52" spans="1:13">
      <c r="A52" s="194"/>
      <c r="B52" s="297"/>
      <c r="C52" s="297"/>
      <c r="D52" s="297"/>
      <c r="E52" s="297"/>
      <c r="F52" s="297"/>
      <c r="G52" s="297"/>
      <c r="H52" s="297"/>
      <c r="I52" s="297"/>
      <c r="J52" s="297"/>
      <c r="K52" s="297"/>
      <c r="L52" s="297"/>
      <c r="M52" s="297"/>
    </row>
    <row r="53" spans="1:13">
      <c r="A53" s="194"/>
      <c r="B53" s="297"/>
      <c r="C53" s="297"/>
      <c r="D53" s="297"/>
      <c r="E53" s="297"/>
      <c r="F53" s="297"/>
      <c r="G53" s="295" t="s">
        <v>338</v>
      </c>
      <c r="H53" s="297"/>
      <c r="I53" s="297"/>
      <c r="J53" s="297"/>
      <c r="K53" s="297"/>
      <c r="L53" s="297"/>
      <c r="M53" s="297"/>
    </row>
    <row r="54" spans="1:13">
      <c r="A54" s="194"/>
      <c r="B54" s="297"/>
      <c r="C54" s="297"/>
      <c r="D54" s="297"/>
      <c r="E54" s="297"/>
      <c r="F54" s="297"/>
      <c r="G54" s="297"/>
      <c r="H54" s="297"/>
      <c r="I54" s="297"/>
      <c r="J54" s="297"/>
      <c r="K54" s="297"/>
      <c r="L54" s="297"/>
      <c r="M54" s="297"/>
    </row>
    <row r="55" spans="1:13">
      <c r="A55" s="194" t="s">
        <v>320</v>
      </c>
      <c r="B55" s="297"/>
      <c r="C55" s="297"/>
      <c r="D55" s="297"/>
      <c r="E55" s="297"/>
      <c r="F55" s="297"/>
      <c r="G55" s="297"/>
      <c r="H55" s="297"/>
      <c r="I55" s="297"/>
      <c r="J55" s="297"/>
      <c r="K55" s="297"/>
      <c r="L55" s="297"/>
      <c r="M55" s="297"/>
    </row>
    <row r="56" spans="1:13">
      <c r="A56" s="299" t="s">
        <v>44</v>
      </c>
      <c r="B56" s="297">
        <v>-64.31</v>
      </c>
      <c r="C56" s="297">
        <v>-60.814</v>
      </c>
      <c r="D56" s="297">
        <v>-18.155999999999999</v>
      </c>
      <c r="E56" s="297">
        <v>29.77</v>
      </c>
      <c r="F56" s="297">
        <v>62.308</v>
      </c>
      <c r="G56" s="297">
        <v>81.465999999999994</v>
      </c>
      <c r="H56" s="297">
        <v>96.715999999999994</v>
      </c>
      <c r="I56" s="297">
        <v>106.108</v>
      </c>
      <c r="J56" s="297">
        <v>111.816</v>
      </c>
      <c r="K56" s="297">
        <v>116.45699999999999</v>
      </c>
      <c r="L56" s="297">
        <v>-51.201999999999998</v>
      </c>
      <c r="M56" s="297">
        <v>461.36099999999999</v>
      </c>
    </row>
    <row r="57" spans="1:13">
      <c r="A57" s="299" t="s">
        <v>45</v>
      </c>
      <c r="B57" s="297">
        <v>-4.7969999999999997</v>
      </c>
      <c r="C57" s="297">
        <v>6.8869999999999996</v>
      </c>
      <c r="D57" s="297">
        <v>29.279</v>
      </c>
      <c r="E57" s="297">
        <v>46.017000000000003</v>
      </c>
      <c r="F57" s="297">
        <v>53.070999999999998</v>
      </c>
      <c r="G57" s="297">
        <v>56.366999999999997</v>
      </c>
      <c r="H57" s="297">
        <v>58.988</v>
      </c>
      <c r="I57" s="297">
        <v>61.194000000000003</v>
      </c>
      <c r="J57" s="297">
        <v>63.125</v>
      </c>
      <c r="K57" s="297">
        <v>63.954999999999998</v>
      </c>
      <c r="L57" s="297">
        <v>130.45699999999999</v>
      </c>
      <c r="M57" s="297">
        <v>434.08600000000001</v>
      </c>
    </row>
    <row r="58" spans="1:13">
      <c r="A58" s="299" t="s">
        <v>46</v>
      </c>
      <c r="B58" s="297">
        <v>8.7050000000000001</v>
      </c>
      <c r="C58" s="297">
        <v>-2.7429999999999999</v>
      </c>
      <c r="D58" s="297">
        <v>-0.68</v>
      </c>
      <c r="E58" s="297">
        <v>10.257999999999999</v>
      </c>
      <c r="F58" s="297">
        <v>21.393999999999998</v>
      </c>
      <c r="G58" s="297">
        <v>28.963999999999999</v>
      </c>
      <c r="H58" s="297">
        <v>31.274000000000001</v>
      </c>
      <c r="I58" s="297">
        <v>31.567</v>
      </c>
      <c r="J58" s="297">
        <v>31.131</v>
      </c>
      <c r="K58" s="297">
        <v>31.286999999999999</v>
      </c>
      <c r="L58" s="297">
        <v>36.933999999999997</v>
      </c>
      <c r="M58" s="297">
        <v>191.15700000000001</v>
      </c>
    </row>
    <row r="59" spans="1:13">
      <c r="A59" s="299" t="s">
        <v>270</v>
      </c>
      <c r="B59" s="297">
        <v>-29.006</v>
      </c>
      <c r="C59" s="297">
        <v>-16.117999999999999</v>
      </c>
      <c r="D59" s="297">
        <v>-25.606999999999999</v>
      </c>
      <c r="E59" s="297">
        <v>-39.798999999999999</v>
      </c>
      <c r="F59" s="297">
        <v>-46.052</v>
      </c>
      <c r="G59" s="297">
        <v>12.641999999999999</v>
      </c>
      <c r="H59" s="297">
        <v>11.88</v>
      </c>
      <c r="I59" s="297">
        <v>11.063000000000001</v>
      </c>
      <c r="J59" s="297">
        <v>10.791</v>
      </c>
      <c r="K59" s="297">
        <v>11.189</v>
      </c>
      <c r="L59" s="297">
        <v>-156.58199999999999</v>
      </c>
      <c r="M59" s="297">
        <v>-99.016999999999996</v>
      </c>
    </row>
    <row r="60" spans="1:13">
      <c r="A60" s="299" t="s">
        <v>33</v>
      </c>
      <c r="B60" s="297">
        <v>-7.3209999999999997</v>
      </c>
      <c r="C60" s="297">
        <v>-9.4060000000000006</v>
      </c>
      <c r="D60" s="297">
        <v>-7.3310000000000004</v>
      </c>
      <c r="E60" s="297">
        <v>-4.1989999999999998</v>
      </c>
      <c r="F60" s="297">
        <v>-3.7</v>
      </c>
      <c r="G60" s="297">
        <v>-2.1859999999999999</v>
      </c>
      <c r="H60" s="297">
        <v>-2.1709999999999998</v>
      </c>
      <c r="I60" s="297">
        <v>-2.5270000000000001</v>
      </c>
      <c r="J60" s="297">
        <v>-1.9870000000000001</v>
      </c>
      <c r="K60" s="297">
        <v>-3.4180000000000001</v>
      </c>
      <c r="L60" s="297">
        <v>-31.957000000000001</v>
      </c>
      <c r="M60" s="297">
        <v>-44.246000000000002</v>
      </c>
    </row>
    <row r="61" spans="1:13">
      <c r="A61" s="304" t="s">
        <v>321</v>
      </c>
      <c r="B61" s="307">
        <v>-96.728999999999999</v>
      </c>
      <c r="C61" s="307">
        <v>-82.194000000000003</v>
      </c>
      <c r="D61" s="307">
        <v>-22.495000000000001</v>
      </c>
      <c r="E61" s="307">
        <v>42.046999999999997</v>
      </c>
      <c r="F61" s="307">
        <v>87.021000000000001</v>
      </c>
      <c r="G61" s="307">
        <v>177.25299999999999</v>
      </c>
      <c r="H61" s="307">
        <v>196.68700000000001</v>
      </c>
      <c r="I61" s="307">
        <v>207.405</v>
      </c>
      <c r="J61" s="307">
        <v>214.876</v>
      </c>
      <c r="K61" s="307">
        <v>219.47</v>
      </c>
      <c r="L61" s="307">
        <v>-72.349999999999994</v>
      </c>
      <c r="M61" s="307">
        <v>943.34100000000001</v>
      </c>
    </row>
    <row r="62" spans="1:13">
      <c r="A62" s="194"/>
      <c r="B62" s="297"/>
      <c r="C62" s="297"/>
      <c r="D62" s="297"/>
      <c r="E62" s="297"/>
      <c r="F62" s="297"/>
      <c r="G62" s="297"/>
      <c r="H62" s="297"/>
      <c r="I62" s="297"/>
      <c r="J62" s="297"/>
      <c r="K62" s="297"/>
      <c r="L62" s="297"/>
      <c r="M62" s="297"/>
    </row>
    <row r="63" spans="1:13">
      <c r="A63" s="194" t="s">
        <v>322</v>
      </c>
      <c r="B63" s="297"/>
      <c r="C63" s="297"/>
      <c r="D63" s="297"/>
      <c r="E63" s="297"/>
      <c r="F63" s="297"/>
      <c r="G63" s="297"/>
      <c r="H63" s="297"/>
      <c r="I63" s="297"/>
      <c r="J63" s="297"/>
      <c r="K63" s="297"/>
      <c r="L63" s="297"/>
      <c r="M63" s="297"/>
    </row>
    <row r="64" spans="1:13">
      <c r="A64" s="299" t="s">
        <v>339</v>
      </c>
      <c r="B64" s="297"/>
      <c r="C64" s="297"/>
      <c r="D64" s="297"/>
      <c r="E64" s="297"/>
      <c r="F64" s="297"/>
      <c r="G64" s="297"/>
      <c r="H64" s="297"/>
      <c r="I64" s="297"/>
      <c r="J64" s="297"/>
      <c r="K64" s="297"/>
      <c r="L64" s="297"/>
      <c r="M64" s="297"/>
    </row>
    <row r="65" spans="1:13">
      <c r="A65" s="302" t="s">
        <v>21</v>
      </c>
      <c r="B65" s="300">
        <v>16.2</v>
      </c>
      <c r="C65" s="300">
        <v>38.299999999999997</v>
      </c>
      <c r="D65" s="300">
        <v>48.9</v>
      </c>
      <c r="E65" s="300">
        <v>51.1</v>
      </c>
      <c r="F65" s="300">
        <v>48.8</v>
      </c>
      <c r="G65" s="300">
        <v>44.6</v>
      </c>
      <c r="H65" s="300">
        <v>40.9</v>
      </c>
      <c r="I65" s="300">
        <v>39.9</v>
      </c>
      <c r="J65" s="300">
        <v>40.1</v>
      </c>
      <c r="K65" s="300">
        <v>42.8</v>
      </c>
      <c r="L65" s="300">
        <v>203.3</v>
      </c>
      <c r="M65" s="300">
        <v>411.6</v>
      </c>
    </row>
    <row r="66" spans="1:13">
      <c r="A66" s="302" t="s">
        <v>98</v>
      </c>
      <c r="B66" s="300">
        <v>3.8559999999999999</v>
      </c>
      <c r="C66" s="300">
        <v>7.351</v>
      </c>
      <c r="D66" s="300">
        <v>8.7319999999999993</v>
      </c>
      <c r="E66" s="300">
        <v>9.9359999999999999</v>
      </c>
      <c r="F66" s="300">
        <v>9.9939999999999998</v>
      </c>
      <c r="G66" s="300">
        <v>10.132999999999999</v>
      </c>
      <c r="H66" s="300">
        <v>10.638999999999999</v>
      </c>
      <c r="I66" s="300">
        <v>11.505000000000001</v>
      </c>
      <c r="J66" s="300">
        <v>12.273</v>
      </c>
      <c r="K66" s="300">
        <v>13.448</v>
      </c>
      <c r="L66" s="300">
        <v>39.869</v>
      </c>
      <c r="M66" s="300">
        <v>97.867000000000004</v>
      </c>
    </row>
    <row r="67" spans="1:13">
      <c r="A67" s="302" t="s">
        <v>20</v>
      </c>
      <c r="B67" s="300">
        <v>0.46800000000000003</v>
      </c>
      <c r="C67" s="300">
        <v>3.73</v>
      </c>
      <c r="D67" s="300">
        <v>6.3019999999999996</v>
      </c>
      <c r="E67" s="300">
        <v>7.4480000000000004</v>
      </c>
      <c r="F67" s="300">
        <v>8.2870000000000008</v>
      </c>
      <c r="G67" s="300">
        <v>9.4909999999999997</v>
      </c>
      <c r="H67" s="300">
        <v>9.4489999999999998</v>
      </c>
      <c r="I67" s="300">
        <v>10.696999999999999</v>
      </c>
      <c r="J67" s="300">
        <v>13.257</v>
      </c>
      <c r="K67" s="300">
        <v>15.909000000000001</v>
      </c>
      <c r="L67" s="300">
        <v>26.234999999999999</v>
      </c>
      <c r="M67" s="300">
        <v>85.037999999999997</v>
      </c>
    </row>
    <row r="68" spans="1:13">
      <c r="A68" s="302" t="s">
        <v>340</v>
      </c>
      <c r="B68" s="300">
        <v>2.8660000000000001</v>
      </c>
      <c r="C68" s="300">
        <v>5.8310000000000004</v>
      </c>
      <c r="D68" s="300">
        <v>7.2690000000000001</v>
      </c>
      <c r="E68" s="300">
        <v>7.49</v>
      </c>
      <c r="F68" s="300">
        <v>7.2510000000000003</v>
      </c>
      <c r="G68" s="300">
        <v>6.984</v>
      </c>
      <c r="H68" s="300">
        <v>6.7309999999999999</v>
      </c>
      <c r="I68" s="300">
        <v>6.633</v>
      </c>
      <c r="J68" s="300">
        <v>6.5549999999999997</v>
      </c>
      <c r="K68" s="300">
        <v>6.5209999999999999</v>
      </c>
      <c r="L68" s="300">
        <v>30.707000000000001</v>
      </c>
      <c r="M68" s="300">
        <v>64.131</v>
      </c>
    </row>
    <row r="69" spans="1:13">
      <c r="A69" s="302" t="s">
        <v>105</v>
      </c>
      <c r="B69" s="300">
        <v>6.0350000000000001</v>
      </c>
      <c r="C69" s="300">
        <v>12.156000000000001</v>
      </c>
      <c r="D69" s="300">
        <v>8.8879999999999999</v>
      </c>
      <c r="E69" s="300">
        <v>6.0869999999999997</v>
      </c>
      <c r="F69" s="300">
        <v>3.8069999999999999</v>
      </c>
      <c r="G69" s="300">
        <v>1.2509999999999999</v>
      </c>
      <c r="H69" s="300">
        <v>0.376</v>
      </c>
      <c r="I69" s="300">
        <v>0.60599999999999998</v>
      </c>
      <c r="J69" s="300">
        <v>0.75600000000000001</v>
      </c>
      <c r="K69" s="300">
        <v>0.90500000000000003</v>
      </c>
      <c r="L69" s="300">
        <v>36.972999999999999</v>
      </c>
      <c r="M69" s="300">
        <v>40.866999999999997</v>
      </c>
    </row>
    <row r="70" spans="1:13">
      <c r="A70" s="302" t="s">
        <v>341</v>
      </c>
      <c r="B70" s="300">
        <v>2.4750000000000001</v>
      </c>
      <c r="C70" s="300">
        <v>10.199</v>
      </c>
      <c r="D70" s="300">
        <v>10.028</v>
      </c>
      <c r="E70" s="300">
        <v>7.4779999999999998</v>
      </c>
      <c r="F70" s="300">
        <v>4.2329999999999997</v>
      </c>
      <c r="G70" s="300">
        <v>1.8640000000000001</v>
      </c>
      <c r="H70" s="300">
        <v>0.50800000000000001</v>
      </c>
      <c r="I70" s="300">
        <v>-0.27300000000000002</v>
      </c>
      <c r="J70" s="300">
        <v>-0.82799999999999996</v>
      </c>
      <c r="K70" s="300">
        <v>-1.1879999999999999</v>
      </c>
      <c r="L70" s="300">
        <v>34.412999999999997</v>
      </c>
      <c r="M70" s="300">
        <v>34.496000000000002</v>
      </c>
    </row>
    <row r="71" spans="1:13">
      <c r="A71" s="302" t="s">
        <v>106</v>
      </c>
      <c r="B71" s="300">
        <v>0.31</v>
      </c>
      <c r="C71" s="300">
        <v>1.3049999999999999</v>
      </c>
      <c r="D71" s="300">
        <v>2.181</v>
      </c>
      <c r="E71" s="300">
        <v>2.79</v>
      </c>
      <c r="F71" s="300">
        <v>3.2109999999999999</v>
      </c>
      <c r="G71" s="300">
        <v>3.524</v>
      </c>
      <c r="H71" s="300">
        <v>3.7759999999999998</v>
      </c>
      <c r="I71" s="300">
        <v>3.9990000000000001</v>
      </c>
      <c r="J71" s="300">
        <v>4.2069999999999999</v>
      </c>
      <c r="K71" s="300">
        <v>4.4089999999999998</v>
      </c>
      <c r="L71" s="300">
        <v>9.7970000000000006</v>
      </c>
      <c r="M71" s="300">
        <v>29.712</v>
      </c>
    </row>
    <row r="72" spans="1:13">
      <c r="A72" s="302" t="s">
        <v>136</v>
      </c>
      <c r="B72" s="300">
        <v>1.27</v>
      </c>
      <c r="C72" s="300">
        <v>2.02</v>
      </c>
      <c r="D72" s="300">
        <v>2.5499999999999998</v>
      </c>
      <c r="E72" s="300">
        <v>2.62</v>
      </c>
      <c r="F72" s="300">
        <v>2.5299999999999998</v>
      </c>
      <c r="G72" s="300">
        <v>2.64</v>
      </c>
      <c r="H72" s="300">
        <v>2.19</v>
      </c>
      <c r="I72" s="300">
        <v>2.35</v>
      </c>
      <c r="J72" s="300">
        <v>2.33</v>
      </c>
      <c r="K72" s="300">
        <v>2.36</v>
      </c>
      <c r="L72" s="300">
        <v>10.99</v>
      </c>
      <c r="M72" s="300">
        <v>22.86</v>
      </c>
    </row>
    <row r="73" spans="1:13">
      <c r="A73" s="302" t="s">
        <v>33</v>
      </c>
      <c r="B73" s="300">
        <v>4.2409999999999997</v>
      </c>
      <c r="C73" s="300">
        <v>2.1560000000000001</v>
      </c>
      <c r="D73" s="300">
        <v>5.532</v>
      </c>
      <c r="E73" s="300">
        <v>4.6369999999999996</v>
      </c>
      <c r="F73" s="300">
        <v>2.8410000000000002</v>
      </c>
      <c r="G73" s="300">
        <v>2.0640000000000001</v>
      </c>
      <c r="H73" s="300">
        <v>1.546</v>
      </c>
      <c r="I73" s="300">
        <v>1.1830000000000001</v>
      </c>
      <c r="J73" s="300">
        <v>-0.78900000000000003</v>
      </c>
      <c r="K73" s="300">
        <v>0.32500000000000001</v>
      </c>
      <c r="L73" s="300">
        <v>19.407</v>
      </c>
      <c r="M73" s="300">
        <v>23.736000000000001</v>
      </c>
    </row>
    <row r="74" spans="1:13">
      <c r="A74" s="303" t="s">
        <v>95</v>
      </c>
      <c r="B74" s="305">
        <v>37.720999999999997</v>
      </c>
      <c r="C74" s="305">
        <v>83.048000000000002</v>
      </c>
      <c r="D74" s="305">
        <v>100.38200000000001</v>
      </c>
      <c r="E74" s="305">
        <v>99.585999999999999</v>
      </c>
      <c r="F74" s="305">
        <v>90.953999999999994</v>
      </c>
      <c r="G74" s="305">
        <v>82.551000000000002</v>
      </c>
      <c r="H74" s="305">
        <v>76.114999999999995</v>
      </c>
      <c r="I74" s="305">
        <v>76.599999999999994</v>
      </c>
      <c r="J74" s="305">
        <v>77.861000000000004</v>
      </c>
      <c r="K74" s="305">
        <v>85.489000000000004</v>
      </c>
      <c r="L74" s="305">
        <v>411.69099999999997</v>
      </c>
      <c r="M74" s="305">
        <v>810.30700000000002</v>
      </c>
    </row>
    <row r="75" spans="1:13">
      <c r="A75" s="299"/>
      <c r="B75" s="297"/>
      <c r="C75" s="297"/>
      <c r="D75" s="297"/>
      <c r="E75" s="297"/>
      <c r="F75" s="297"/>
      <c r="G75" s="297"/>
      <c r="H75" s="297"/>
      <c r="I75" s="297"/>
      <c r="J75" s="297"/>
      <c r="K75" s="297"/>
      <c r="L75" s="297"/>
      <c r="M75" s="297"/>
    </row>
    <row r="76" spans="1:13">
      <c r="A76" s="299" t="s">
        <v>342</v>
      </c>
      <c r="B76" s="297">
        <v>2.9430000000000001</v>
      </c>
      <c r="C76" s="297">
        <v>11.987</v>
      </c>
      <c r="D76" s="297">
        <v>13.686999999999999</v>
      </c>
      <c r="E76" s="297">
        <v>12.757</v>
      </c>
      <c r="F76" s="297">
        <v>12.055999999999999</v>
      </c>
      <c r="G76" s="297">
        <v>12.121</v>
      </c>
      <c r="H76" s="297">
        <v>12.391999999999999</v>
      </c>
      <c r="I76" s="297">
        <v>12.425000000000001</v>
      </c>
      <c r="J76" s="297">
        <v>11.315</v>
      </c>
      <c r="K76" s="297">
        <v>10.901999999999999</v>
      </c>
      <c r="L76" s="297">
        <v>53.429999999999993</v>
      </c>
      <c r="M76" s="297">
        <v>112.58499999999998</v>
      </c>
    </row>
    <row r="77" spans="1:13">
      <c r="A77" s="299"/>
      <c r="B77" s="297"/>
      <c r="C77" s="297"/>
      <c r="D77" s="297"/>
      <c r="E77" s="297"/>
      <c r="F77" s="297"/>
      <c r="G77" s="297"/>
      <c r="H77" s="297"/>
      <c r="I77" s="297"/>
      <c r="J77" s="297"/>
      <c r="K77" s="297"/>
      <c r="L77" s="297"/>
      <c r="M77" s="297"/>
    </row>
    <row r="78" spans="1:13">
      <c r="A78" s="299" t="s">
        <v>343</v>
      </c>
      <c r="B78" s="297"/>
      <c r="C78" s="297"/>
      <c r="D78" s="297"/>
      <c r="E78" s="297"/>
      <c r="F78" s="297"/>
      <c r="G78" s="297"/>
      <c r="H78" s="297"/>
      <c r="I78" s="297"/>
      <c r="J78" s="297"/>
      <c r="K78" s="297"/>
      <c r="L78" s="297"/>
      <c r="M78" s="297"/>
    </row>
    <row r="79" spans="1:13">
      <c r="A79" s="302" t="s">
        <v>344</v>
      </c>
      <c r="B79" s="297">
        <v>181.19300000000001</v>
      </c>
      <c r="C79" s="297">
        <v>182.553</v>
      </c>
      <c r="D79" s="297">
        <v>116.944</v>
      </c>
      <c r="E79" s="297">
        <v>85.575999999999993</v>
      </c>
      <c r="F79" s="297">
        <v>76.63</v>
      </c>
      <c r="G79" s="297">
        <v>71.314999999999998</v>
      </c>
      <c r="H79" s="297">
        <v>63.402000000000001</v>
      </c>
      <c r="I79" s="297">
        <v>54.386000000000003</v>
      </c>
      <c r="J79" s="297">
        <v>45.762</v>
      </c>
      <c r="K79" s="297">
        <v>40.767000000000003</v>
      </c>
      <c r="L79" s="297">
        <v>642.89599999999996</v>
      </c>
      <c r="M79" s="297">
        <v>918.52800000000002</v>
      </c>
    </row>
    <row r="80" spans="1:13">
      <c r="A80" s="302" t="s">
        <v>335</v>
      </c>
      <c r="B80" s="297">
        <v>2.4209999999999998</v>
      </c>
      <c r="C80" s="297">
        <v>16.521999999999998</v>
      </c>
      <c r="D80" s="297">
        <v>26.222000000000001</v>
      </c>
      <c r="E80" s="297">
        <v>31.707000000000001</v>
      </c>
      <c r="F80" s="297">
        <v>35.456000000000003</v>
      </c>
      <c r="G80" s="297">
        <v>37.630000000000003</v>
      </c>
      <c r="H80" s="297">
        <v>37.726999999999997</v>
      </c>
      <c r="I80" s="297">
        <v>37.159999999999997</v>
      </c>
      <c r="J80" s="297">
        <v>35.994999999999997</v>
      </c>
      <c r="K80" s="297">
        <v>34.582000000000001</v>
      </c>
      <c r="L80" s="297">
        <v>112.328</v>
      </c>
      <c r="M80" s="297">
        <v>295.42200000000003</v>
      </c>
    </row>
    <row r="81" spans="1:13">
      <c r="A81" s="303" t="s">
        <v>95</v>
      </c>
      <c r="B81" s="306">
        <v>183.614</v>
      </c>
      <c r="C81" s="306">
        <v>199.07499999999999</v>
      </c>
      <c r="D81" s="306">
        <v>143.166</v>
      </c>
      <c r="E81" s="306">
        <v>117.283</v>
      </c>
      <c r="F81" s="306">
        <v>112.086</v>
      </c>
      <c r="G81" s="306">
        <v>108.94499999999999</v>
      </c>
      <c r="H81" s="306">
        <v>101.129</v>
      </c>
      <c r="I81" s="306">
        <v>91.546000000000006</v>
      </c>
      <c r="J81" s="306">
        <v>81.757000000000005</v>
      </c>
      <c r="K81" s="306">
        <v>75.349000000000004</v>
      </c>
      <c r="L81" s="306">
        <v>755.22400000000005</v>
      </c>
      <c r="M81" s="306">
        <v>1213.95</v>
      </c>
    </row>
    <row r="82" spans="1:13">
      <c r="A82" s="303"/>
      <c r="B82" s="297"/>
      <c r="C82" s="297"/>
      <c r="D82" s="297"/>
      <c r="E82" s="297"/>
      <c r="F82" s="297"/>
      <c r="G82" s="297"/>
      <c r="H82" s="297"/>
      <c r="I82" s="297"/>
      <c r="J82" s="297"/>
      <c r="K82" s="297"/>
      <c r="L82" s="297"/>
      <c r="M82" s="297"/>
    </row>
    <row r="83" spans="1:13">
      <c r="A83" s="294" t="s">
        <v>336</v>
      </c>
      <c r="B83" s="295">
        <v>224.27799999999999</v>
      </c>
      <c r="C83" s="295">
        <v>294.11</v>
      </c>
      <c r="D83" s="295">
        <v>257.23500000000001</v>
      </c>
      <c r="E83" s="295">
        <v>229.626</v>
      </c>
      <c r="F83" s="295">
        <v>215.096</v>
      </c>
      <c r="G83" s="295">
        <v>203.61699999999999</v>
      </c>
      <c r="H83" s="295">
        <v>189.636</v>
      </c>
      <c r="I83" s="295">
        <v>180.571</v>
      </c>
      <c r="J83" s="295">
        <v>170.93299999999999</v>
      </c>
      <c r="K83" s="295">
        <v>171.74</v>
      </c>
      <c r="L83" s="295">
        <v>1220.345</v>
      </c>
      <c r="M83" s="295">
        <v>2136.8420000000001</v>
      </c>
    </row>
    <row r="84" spans="1:13">
      <c r="A84" s="196"/>
      <c r="B84" s="295"/>
      <c r="C84" s="295"/>
      <c r="D84" s="295"/>
      <c r="E84" s="295"/>
      <c r="F84" s="295"/>
      <c r="G84" s="295"/>
      <c r="H84" s="295"/>
      <c r="I84" s="295"/>
      <c r="J84" s="295"/>
      <c r="K84" s="295"/>
      <c r="L84" s="295"/>
      <c r="M84" s="295"/>
    </row>
    <row r="85" spans="1:13">
      <c r="A85" s="196" t="s">
        <v>345</v>
      </c>
      <c r="B85" s="295">
        <v>-321.00700000000001</v>
      </c>
      <c r="C85" s="295">
        <v>-376.30399999999997</v>
      </c>
      <c r="D85" s="295">
        <v>-279.73</v>
      </c>
      <c r="E85" s="295">
        <v>-187.57900000000001</v>
      </c>
      <c r="F85" s="295">
        <v>-128.07499999999999</v>
      </c>
      <c r="G85" s="295">
        <v>-26.364000000000001</v>
      </c>
      <c r="H85" s="295">
        <v>7.0510000000000002</v>
      </c>
      <c r="I85" s="295">
        <v>26.834</v>
      </c>
      <c r="J85" s="295">
        <v>43.942999999999998</v>
      </c>
      <c r="K85" s="295">
        <v>47.73</v>
      </c>
      <c r="L85" s="295">
        <v>-1292.6949999999999</v>
      </c>
      <c r="M85" s="295">
        <v>-1193.501</v>
      </c>
    </row>
    <row r="86" spans="1:13">
      <c r="A86" s="194"/>
      <c r="B86" s="297"/>
      <c r="C86" s="297"/>
      <c r="D86" s="297"/>
      <c r="E86" s="297"/>
      <c r="F86" s="297"/>
      <c r="G86" s="297"/>
      <c r="H86" s="297"/>
      <c r="I86" s="297"/>
      <c r="J86" s="297"/>
      <c r="K86" s="297"/>
      <c r="L86" s="297"/>
      <c r="M86" s="297"/>
    </row>
    <row r="87" spans="1:13">
      <c r="A87" s="194"/>
      <c r="B87" s="297"/>
      <c r="C87" s="297"/>
      <c r="D87" s="297"/>
      <c r="E87" s="297"/>
      <c r="F87" s="297"/>
      <c r="G87" s="297" t="s">
        <v>346</v>
      </c>
      <c r="H87" s="297"/>
      <c r="I87" s="297"/>
      <c r="J87" s="297"/>
      <c r="K87" s="297"/>
      <c r="L87" s="297"/>
      <c r="M87" s="297"/>
    </row>
    <row r="88" spans="1:13">
      <c r="A88" s="194"/>
      <c r="B88" s="297"/>
      <c r="C88" s="297"/>
      <c r="D88" s="297"/>
      <c r="E88" s="297"/>
      <c r="F88" s="297"/>
      <c r="G88" s="297"/>
      <c r="H88" s="297"/>
      <c r="I88" s="297"/>
      <c r="J88" s="297"/>
      <c r="K88" s="297"/>
      <c r="L88" s="297"/>
      <c r="M88" s="297"/>
    </row>
    <row r="89" spans="1:13">
      <c r="A89" s="194" t="s">
        <v>320</v>
      </c>
      <c r="B89" s="297"/>
      <c r="C89" s="297"/>
      <c r="D89" s="297"/>
      <c r="E89" s="297"/>
      <c r="F89" s="297"/>
      <c r="G89" s="297"/>
      <c r="H89" s="297"/>
      <c r="I89" s="297"/>
      <c r="J89" s="297"/>
      <c r="K89" s="297"/>
      <c r="L89" s="297"/>
      <c r="M89" s="297"/>
    </row>
    <row r="90" spans="1:13">
      <c r="A90" s="299" t="s">
        <v>44</v>
      </c>
      <c r="B90" s="297">
        <v>13.015000000000001</v>
      </c>
      <c r="C90" s="297">
        <v>-2.6230000000000002</v>
      </c>
      <c r="D90" s="297">
        <v>2.774</v>
      </c>
      <c r="E90" s="297">
        <v>-22.791</v>
      </c>
      <c r="F90" s="297">
        <v>-26.14</v>
      </c>
      <c r="G90" s="297">
        <v>-26.853000000000002</v>
      </c>
      <c r="H90" s="297">
        <v>-21.157</v>
      </c>
      <c r="I90" s="297">
        <v>-19.669</v>
      </c>
      <c r="J90" s="297">
        <v>-22.919</v>
      </c>
      <c r="K90" s="297">
        <v>-38.997999999999998</v>
      </c>
      <c r="L90" s="297">
        <v>-35.765000000000001</v>
      </c>
      <c r="M90" s="297">
        <v>-165.36099999999999</v>
      </c>
    </row>
    <row r="91" spans="1:13">
      <c r="A91" s="299" t="s">
        <v>45</v>
      </c>
      <c r="B91" s="297">
        <v>-4.6379999999999999</v>
      </c>
      <c r="C91" s="297">
        <v>0.82</v>
      </c>
      <c r="D91" s="297">
        <v>3.5760000000000001</v>
      </c>
      <c r="E91" s="297">
        <v>6.383</v>
      </c>
      <c r="F91" s="297">
        <v>9.8930000000000007</v>
      </c>
      <c r="G91" s="297">
        <v>10.609</v>
      </c>
      <c r="H91" s="297">
        <v>10.97</v>
      </c>
      <c r="I91" s="297">
        <v>11.388</v>
      </c>
      <c r="J91" s="297">
        <v>11.401999999999999</v>
      </c>
      <c r="K91" s="297">
        <v>11.611000000000001</v>
      </c>
      <c r="L91" s="297">
        <v>16.033999999999999</v>
      </c>
      <c r="M91" s="297">
        <v>72.013999999999996</v>
      </c>
    </row>
    <row r="92" spans="1:13">
      <c r="A92" s="299" t="s">
        <v>46</v>
      </c>
      <c r="B92" s="297">
        <v>-13.478</v>
      </c>
      <c r="C92" s="297">
        <v>-16.510999999999999</v>
      </c>
      <c r="D92" s="297">
        <v>2.3260000000000001</v>
      </c>
      <c r="E92" s="297">
        <v>16.481000000000002</v>
      </c>
      <c r="F92" s="297">
        <v>21.006</v>
      </c>
      <c r="G92" s="297">
        <v>18.702000000000002</v>
      </c>
      <c r="H92" s="297">
        <v>15.887</v>
      </c>
      <c r="I92" s="297">
        <v>12.932</v>
      </c>
      <c r="J92" s="297">
        <v>9.5350000000000001</v>
      </c>
      <c r="K92" s="297">
        <v>-2.0659999999999998</v>
      </c>
      <c r="L92" s="297">
        <v>9.8239999999999998</v>
      </c>
      <c r="M92" s="297">
        <v>64.813999999999993</v>
      </c>
    </row>
    <row r="93" spans="1:13">
      <c r="A93" s="299" t="s">
        <v>33</v>
      </c>
      <c r="B93" s="297">
        <v>-2.3620000000000001</v>
      </c>
      <c r="C93" s="297">
        <v>-3.1779999999999999</v>
      </c>
      <c r="D93" s="297">
        <v>-2.9329999999999998</v>
      </c>
      <c r="E93" s="297">
        <v>-4.8520000000000003</v>
      </c>
      <c r="F93" s="297">
        <v>-5.2190000000000003</v>
      </c>
      <c r="G93" s="297">
        <v>-6.1189999999999998</v>
      </c>
      <c r="H93" s="297">
        <v>-6.4370000000000003</v>
      </c>
      <c r="I93" s="297">
        <v>-7</v>
      </c>
      <c r="J93" s="297">
        <v>-9.0220000000000002</v>
      </c>
      <c r="K93" s="297">
        <v>-8.7859999999999996</v>
      </c>
      <c r="L93" s="297">
        <v>-18.544</v>
      </c>
      <c r="M93" s="297">
        <v>-55.908000000000001</v>
      </c>
    </row>
    <row r="94" spans="1:13">
      <c r="A94" s="304" t="s">
        <v>321</v>
      </c>
      <c r="B94" s="307">
        <v>-7.4630000000000001</v>
      </c>
      <c r="C94" s="307">
        <v>-21.492000000000001</v>
      </c>
      <c r="D94" s="307">
        <v>5.7430000000000003</v>
      </c>
      <c r="E94" s="307">
        <v>-4.7789999999999999</v>
      </c>
      <c r="F94" s="307">
        <v>-0.46</v>
      </c>
      <c r="G94" s="307">
        <v>-3.661</v>
      </c>
      <c r="H94" s="307">
        <v>-0.73699999999999999</v>
      </c>
      <c r="I94" s="307">
        <v>-2.3490000000000002</v>
      </c>
      <c r="J94" s="307">
        <v>-11.004</v>
      </c>
      <c r="K94" s="307">
        <v>-38.238999999999997</v>
      </c>
      <c r="L94" s="307">
        <v>-28.451000000000001</v>
      </c>
      <c r="M94" s="307">
        <v>-84.441000000000003</v>
      </c>
    </row>
    <row r="95" spans="1:13">
      <c r="A95" s="194"/>
      <c r="B95" s="297"/>
      <c r="C95" s="297"/>
      <c r="D95" s="297"/>
      <c r="E95" s="297"/>
      <c r="F95" s="297"/>
      <c r="G95" s="297"/>
      <c r="H95" s="297"/>
      <c r="I95" s="297"/>
      <c r="J95" s="297"/>
      <c r="K95" s="297"/>
      <c r="L95" s="297"/>
      <c r="M95" s="297"/>
    </row>
    <row r="96" spans="1:13">
      <c r="A96" s="194"/>
      <c r="B96" s="297"/>
      <c r="C96" s="297"/>
      <c r="D96" s="297"/>
      <c r="E96" s="297"/>
      <c r="F96" s="297"/>
      <c r="G96" s="297"/>
      <c r="H96" s="297"/>
      <c r="I96" s="297"/>
      <c r="J96" s="297"/>
      <c r="K96" s="297"/>
      <c r="L96" s="297"/>
      <c r="M96" s="297"/>
    </row>
    <row r="97" spans="1:13">
      <c r="A97" s="194" t="s">
        <v>322</v>
      </c>
      <c r="B97" s="297"/>
      <c r="C97" s="297"/>
      <c r="D97" s="297"/>
      <c r="E97" s="297"/>
      <c r="F97" s="297"/>
      <c r="G97" s="297"/>
      <c r="H97" s="297"/>
      <c r="I97" s="297"/>
      <c r="J97" s="297"/>
      <c r="K97" s="297"/>
      <c r="L97" s="297"/>
      <c r="M97" s="297"/>
    </row>
    <row r="98" spans="1:13">
      <c r="A98" s="299" t="s">
        <v>339</v>
      </c>
      <c r="B98" s="297"/>
      <c r="C98" s="297"/>
      <c r="D98" s="297"/>
      <c r="E98" s="297"/>
      <c r="F98" s="297"/>
      <c r="G98" s="297"/>
      <c r="H98" s="297"/>
      <c r="I98" s="297"/>
      <c r="J98" s="297"/>
      <c r="K98" s="297"/>
      <c r="L98" s="297"/>
      <c r="M98" s="297"/>
    </row>
    <row r="99" spans="1:13">
      <c r="A99" s="302" t="s">
        <v>20</v>
      </c>
      <c r="B99" s="300">
        <v>-18.681000000000001</v>
      </c>
      <c r="C99" s="300">
        <v>-21.611999999999998</v>
      </c>
      <c r="D99" s="300">
        <v>-25.382999999999999</v>
      </c>
      <c r="E99" s="300">
        <v>-27.491</v>
      </c>
      <c r="F99" s="300">
        <v>-27.347000000000001</v>
      </c>
      <c r="G99" s="300">
        <v>-25.931999999999999</v>
      </c>
      <c r="H99" s="300">
        <v>-22.68</v>
      </c>
      <c r="I99" s="300">
        <v>-24.812000000000001</v>
      </c>
      <c r="J99" s="300">
        <v>-26.148</v>
      </c>
      <c r="K99" s="300">
        <v>-25.513000000000002</v>
      </c>
      <c r="L99" s="300">
        <v>-120.514</v>
      </c>
      <c r="M99" s="300">
        <v>-245.59899999999999</v>
      </c>
    </row>
    <row r="100" spans="1:13">
      <c r="A100" s="302" t="s">
        <v>347</v>
      </c>
      <c r="B100" s="300">
        <v>29.46</v>
      </c>
      <c r="C100" s="300">
        <v>9.3390000000000004</v>
      </c>
      <c r="D100" s="300">
        <v>9.3889999999999993</v>
      </c>
      <c r="E100" s="300">
        <v>9.6780000000000008</v>
      </c>
      <c r="F100" s="300">
        <v>9.9770000000000003</v>
      </c>
      <c r="G100" s="300">
        <v>10.212</v>
      </c>
      <c r="H100" s="300">
        <v>10.236000000000001</v>
      </c>
      <c r="I100" s="300">
        <v>10.475</v>
      </c>
      <c r="J100" s="300">
        <v>10.555</v>
      </c>
      <c r="K100" s="300">
        <v>10.696</v>
      </c>
      <c r="L100" s="300">
        <v>67.841999999999999</v>
      </c>
      <c r="M100" s="300">
        <v>120.01600000000001</v>
      </c>
    </row>
    <row r="101" spans="1:13">
      <c r="A101" s="302" t="s">
        <v>21</v>
      </c>
      <c r="B101" s="300">
        <v>-0.65700000000000003</v>
      </c>
      <c r="C101" s="300">
        <v>2.2709999999999999</v>
      </c>
      <c r="D101" s="300">
        <v>6.31</v>
      </c>
      <c r="E101" s="300">
        <v>7.1440000000000001</v>
      </c>
      <c r="F101" s="300">
        <v>9.0679999999999996</v>
      </c>
      <c r="G101" s="300">
        <v>11.476000000000001</v>
      </c>
      <c r="H101" s="300">
        <v>13.494999999999999</v>
      </c>
      <c r="I101" s="300">
        <v>16.109000000000002</v>
      </c>
      <c r="J101" s="300">
        <v>19.215</v>
      </c>
      <c r="K101" s="300">
        <v>22.516999999999999</v>
      </c>
      <c r="L101" s="300">
        <v>24.135999999999999</v>
      </c>
      <c r="M101" s="300">
        <v>106.94799999999999</v>
      </c>
    </row>
    <row r="102" spans="1:13">
      <c r="A102" s="302" t="s">
        <v>341</v>
      </c>
      <c r="B102" s="300">
        <v>7.8959999999999999</v>
      </c>
      <c r="C102" s="300">
        <v>4.4009999999999998</v>
      </c>
      <c r="D102" s="300">
        <v>9.3230000000000004</v>
      </c>
      <c r="E102" s="300">
        <v>4.5880000000000001</v>
      </c>
      <c r="F102" s="300">
        <v>10.499000000000001</v>
      </c>
      <c r="G102" s="300">
        <v>11.308999999999999</v>
      </c>
      <c r="H102" s="300">
        <v>11.488</v>
      </c>
      <c r="I102" s="300">
        <v>11.071999999999999</v>
      </c>
      <c r="J102" s="300">
        <v>10.359</v>
      </c>
      <c r="K102" s="300">
        <v>12.29</v>
      </c>
      <c r="L102" s="300">
        <v>36.707000000000001</v>
      </c>
      <c r="M102" s="300">
        <v>93.224999999999994</v>
      </c>
    </row>
    <row r="103" spans="1:13">
      <c r="A103" s="302" t="s">
        <v>123</v>
      </c>
      <c r="B103" s="300">
        <v>56.146000000000001</v>
      </c>
      <c r="C103" s="300">
        <v>-18.895</v>
      </c>
      <c r="D103" s="300">
        <v>3.8490000000000002</v>
      </c>
      <c r="E103" s="300">
        <v>0.25800000000000001</v>
      </c>
      <c r="F103" s="300">
        <v>-0.76100000000000001</v>
      </c>
      <c r="G103" s="300">
        <v>-1.6279999999999999</v>
      </c>
      <c r="H103" s="300">
        <v>-1.5</v>
      </c>
      <c r="I103" s="300">
        <v>-0.98499999999999999</v>
      </c>
      <c r="J103" s="300">
        <v>-1.0229999999999999</v>
      </c>
      <c r="K103" s="300">
        <v>-0.88500000000000001</v>
      </c>
      <c r="L103" s="300">
        <v>40.597000000000001</v>
      </c>
      <c r="M103" s="300">
        <v>34.576000000000001</v>
      </c>
    </row>
    <row r="104" spans="1:13">
      <c r="A104" s="302" t="s">
        <v>136</v>
      </c>
      <c r="B104" s="300">
        <v>-0.626</v>
      </c>
      <c r="C104" s="300">
        <v>-1.528</v>
      </c>
      <c r="D104" s="300">
        <v>-3.0390000000000001</v>
      </c>
      <c r="E104" s="300">
        <v>-3.8090000000000002</v>
      </c>
      <c r="F104" s="300">
        <v>-3.6190000000000002</v>
      </c>
      <c r="G104" s="300">
        <v>-3.36</v>
      </c>
      <c r="H104" s="300">
        <v>-2.3889999999999998</v>
      </c>
      <c r="I104" s="300">
        <v>-2.34</v>
      </c>
      <c r="J104" s="300">
        <v>-2.0299999999999998</v>
      </c>
      <c r="K104" s="300">
        <v>-1.6</v>
      </c>
      <c r="L104" s="300">
        <v>-12.621</v>
      </c>
      <c r="M104" s="300">
        <v>-24.34</v>
      </c>
    </row>
    <row r="105" spans="1:13">
      <c r="A105" s="302" t="s">
        <v>98</v>
      </c>
      <c r="B105" s="300">
        <v>-3.1789999999999998</v>
      </c>
      <c r="C105" s="300">
        <v>-9.82</v>
      </c>
      <c r="D105" s="300">
        <v>-25.24</v>
      </c>
      <c r="E105" s="300">
        <v>-19.486000000000001</v>
      </c>
      <c r="F105" s="300">
        <v>-10.676</v>
      </c>
      <c r="G105" s="300">
        <v>-4.0359999999999996</v>
      </c>
      <c r="H105" s="300">
        <v>2.387</v>
      </c>
      <c r="I105" s="300">
        <v>7.96</v>
      </c>
      <c r="J105" s="300">
        <v>14.776</v>
      </c>
      <c r="K105" s="300">
        <v>23.899000000000001</v>
      </c>
      <c r="L105" s="300">
        <v>-68.400999999999996</v>
      </c>
      <c r="M105" s="300">
        <v>-23.414999999999999</v>
      </c>
    </row>
    <row r="106" spans="1:13">
      <c r="A106" s="302" t="s">
        <v>348</v>
      </c>
      <c r="B106" s="300">
        <v>6.0979999999999999</v>
      </c>
      <c r="C106" s="300">
        <v>1.8440000000000001</v>
      </c>
      <c r="D106" s="300">
        <v>2.1</v>
      </c>
      <c r="E106" s="300">
        <v>1.798</v>
      </c>
      <c r="F106" s="300">
        <v>1.8140000000000001</v>
      </c>
      <c r="G106" s="300">
        <v>1.839</v>
      </c>
      <c r="H106" s="300">
        <v>1.7529999999999999</v>
      </c>
      <c r="I106" s="300">
        <v>1.7070000000000001</v>
      </c>
      <c r="J106" s="300">
        <v>1.8069999999999999</v>
      </c>
      <c r="K106" s="300">
        <v>1.8640000000000001</v>
      </c>
      <c r="L106" s="300">
        <v>13.654</v>
      </c>
      <c r="M106" s="300">
        <v>22.623999999999999</v>
      </c>
    </row>
    <row r="107" spans="1:13">
      <c r="A107" s="302" t="s">
        <v>349</v>
      </c>
      <c r="B107" s="300">
        <v>15.920999999999999</v>
      </c>
      <c r="C107" s="300">
        <v>0</v>
      </c>
      <c r="D107" s="300">
        <v>0</v>
      </c>
      <c r="E107" s="300">
        <v>0</v>
      </c>
      <c r="F107" s="300">
        <v>0</v>
      </c>
      <c r="G107" s="300">
        <v>0</v>
      </c>
      <c r="H107" s="300">
        <v>0</v>
      </c>
      <c r="I107" s="300">
        <v>0</v>
      </c>
      <c r="J107" s="300">
        <v>0</v>
      </c>
      <c r="K107" s="300">
        <v>0</v>
      </c>
      <c r="L107" s="300">
        <v>15.920999999999999</v>
      </c>
      <c r="M107" s="300">
        <v>15.920999999999999</v>
      </c>
    </row>
    <row r="108" spans="1:13">
      <c r="A108" s="302" t="s">
        <v>33</v>
      </c>
      <c r="B108" s="300">
        <v>32.29</v>
      </c>
      <c r="C108" s="300">
        <v>14.477</v>
      </c>
      <c r="D108" s="300">
        <v>-6.5110000000000001</v>
      </c>
      <c r="E108" s="300">
        <v>0.75</v>
      </c>
      <c r="F108" s="300">
        <v>10.29</v>
      </c>
      <c r="G108" s="300">
        <v>16.722000000000001</v>
      </c>
      <c r="H108" s="300">
        <v>8.2050000000000001</v>
      </c>
      <c r="I108" s="300">
        <v>11.426</v>
      </c>
      <c r="J108" s="300">
        <v>12.91</v>
      </c>
      <c r="K108" s="300">
        <v>17.245000000000001</v>
      </c>
      <c r="L108" s="300">
        <v>51.296999999999997</v>
      </c>
      <c r="M108" s="300">
        <v>117.80500000000001</v>
      </c>
    </row>
    <row r="109" spans="1:13">
      <c r="A109" s="303" t="s">
        <v>95</v>
      </c>
      <c r="B109" s="305">
        <v>124.66800000000001</v>
      </c>
      <c r="C109" s="305">
        <v>-19.523</v>
      </c>
      <c r="D109" s="305">
        <v>-29.202000000000002</v>
      </c>
      <c r="E109" s="305">
        <v>-26.57</v>
      </c>
      <c r="F109" s="305">
        <v>-0.755</v>
      </c>
      <c r="G109" s="305">
        <v>16.602</v>
      </c>
      <c r="H109" s="305">
        <v>20.995000000000001</v>
      </c>
      <c r="I109" s="305">
        <v>30.611999999999998</v>
      </c>
      <c r="J109" s="305">
        <v>40.420999999999999</v>
      </c>
      <c r="K109" s="305">
        <v>60.512999999999998</v>
      </c>
      <c r="L109" s="305">
        <v>48.618000000000002</v>
      </c>
      <c r="M109" s="305">
        <v>217.761</v>
      </c>
    </row>
    <row r="110" spans="1:13">
      <c r="A110" s="299"/>
      <c r="B110" s="297"/>
      <c r="C110" s="297"/>
      <c r="D110" s="297"/>
      <c r="E110" s="297"/>
      <c r="F110" s="297"/>
      <c r="G110" s="297"/>
      <c r="H110" s="297"/>
      <c r="I110" s="297"/>
      <c r="J110" s="297"/>
      <c r="K110" s="297"/>
      <c r="L110" s="297"/>
      <c r="M110" s="297"/>
    </row>
    <row r="111" spans="1:13">
      <c r="A111" s="299" t="s">
        <v>342</v>
      </c>
      <c r="B111" s="297">
        <v>-58.042999999999999</v>
      </c>
      <c r="C111" s="297">
        <v>-7.2039999999999997</v>
      </c>
      <c r="D111" s="297">
        <v>4.0369999999999999</v>
      </c>
      <c r="E111" s="297">
        <v>-0.93500000000000005</v>
      </c>
      <c r="F111" s="297">
        <v>-1.593</v>
      </c>
      <c r="G111" s="297">
        <v>-1.181</v>
      </c>
      <c r="H111" s="297">
        <v>2.67</v>
      </c>
      <c r="I111" s="297">
        <v>0.64</v>
      </c>
      <c r="J111" s="297">
        <v>-1.22</v>
      </c>
      <c r="K111" s="297">
        <v>-1.7689999999999999</v>
      </c>
      <c r="L111" s="297">
        <v>-63.738</v>
      </c>
      <c r="M111" s="297">
        <v>-64.597999999999999</v>
      </c>
    </row>
    <row r="112" spans="1:13">
      <c r="A112" s="308"/>
      <c r="B112" s="297"/>
      <c r="C112" s="297"/>
      <c r="D112" s="297"/>
      <c r="E112" s="297"/>
      <c r="F112" s="297"/>
      <c r="G112" s="297"/>
      <c r="H112" s="297"/>
      <c r="I112" s="297"/>
      <c r="J112" s="297"/>
      <c r="K112" s="297"/>
      <c r="L112" s="297"/>
      <c r="M112" s="297"/>
    </row>
    <row r="113" spans="1:13">
      <c r="A113" s="299" t="s">
        <v>343</v>
      </c>
      <c r="B113" s="297"/>
      <c r="C113" s="297"/>
      <c r="D113" s="297"/>
      <c r="E113" s="297"/>
      <c r="F113" s="297"/>
      <c r="G113" s="297"/>
      <c r="H113" s="297"/>
      <c r="I113" s="297"/>
      <c r="J113" s="297"/>
      <c r="K113" s="297"/>
      <c r="L113" s="297"/>
      <c r="M113" s="297"/>
    </row>
    <row r="114" spans="1:13">
      <c r="A114" s="302" t="s">
        <v>33</v>
      </c>
      <c r="B114" s="297">
        <v>13.141999999999999</v>
      </c>
      <c r="C114" s="297">
        <v>7.0759999999999996</v>
      </c>
      <c r="D114" s="297">
        <v>6.5469999999999997</v>
      </c>
      <c r="E114" s="297">
        <v>9.8840000000000003</v>
      </c>
      <c r="F114" s="297">
        <v>9.9380000000000006</v>
      </c>
      <c r="G114" s="297">
        <v>13.651</v>
      </c>
      <c r="H114" s="297">
        <v>11.462999999999999</v>
      </c>
      <c r="I114" s="297">
        <v>12.329000000000001</v>
      </c>
      <c r="J114" s="297">
        <v>12.236000000000001</v>
      </c>
      <c r="K114" s="297">
        <v>12.849</v>
      </c>
      <c r="L114" s="297">
        <v>46.587000000000003</v>
      </c>
      <c r="M114" s="297">
        <v>109.11499999999999</v>
      </c>
    </row>
    <row r="115" spans="1:13">
      <c r="A115" s="302" t="s">
        <v>335</v>
      </c>
      <c r="B115" s="297">
        <v>0.82</v>
      </c>
      <c r="C115" s="297">
        <v>5.1550000000000002</v>
      </c>
      <c r="D115" s="297">
        <v>7.5590000000000002</v>
      </c>
      <c r="E115" s="297">
        <v>7.7530000000000001</v>
      </c>
      <c r="F115" s="297">
        <v>7.98</v>
      </c>
      <c r="G115" s="297">
        <v>9.407</v>
      </c>
      <c r="H115" s="297">
        <v>9.6739999999999995</v>
      </c>
      <c r="I115" s="297">
        <v>8.8710000000000004</v>
      </c>
      <c r="J115" s="297">
        <v>9.4019999999999992</v>
      </c>
      <c r="K115" s="297">
        <v>12.263999999999999</v>
      </c>
      <c r="L115" s="297">
        <v>29.266999999999999</v>
      </c>
      <c r="M115" s="297">
        <v>78.885000000000005</v>
      </c>
    </row>
    <row r="116" spans="1:13">
      <c r="A116" s="303" t="s">
        <v>95</v>
      </c>
      <c r="B116" s="306">
        <v>13.962</v>
      </c>
      <c r="C116" s="306">
        <v>12.231</v>
      </c>
      <c r="D116" s="306">
        <v>14.106</v>
      </c>
      <c r="E116" s="306">
        <v>17.637</v>
      </c>
      <c r="F116" s="306">
        <v>17.917999999999999</v>
      </c>
      <c r="G116" s="306">
        <v>23.058</v>
      </c>
      <c r="H116" s="306">
        <v>21.137</v>
      </c>
      <c r="I116" s="306">
        <v>21.2</v>
      </c>
      <c r="J116" s="306">
        <v>21.638000000000002</v>
      </c>
      <c r="K116" s="306">
        <v>25.113</v>
      </c>
      <c r="L116" s="306">
        <v>75.853999999999999</v>
      </c>
      <c r="M116" s="306">
        <v>188</v>
      </c>
    </row>
    <row r="117" spans="1:13">
      <c r="A117" s="303"/>
      <c r="B117" s="297"/>
      <c r="C117" s="297"/>
      <c r="D117" s="297"/>
      <c r="E117" s="297"/>
      <c r="F117" s="297"/>
      <c r="G117" s="297"/>
      <c r="H117" s="297"/>
      <c r="I117" s="297"/>
      <c r="J117" s="297"/>
      <c r="K117" s="297"/>
      <c r="L117" s="297"/>
      <c r="M117" s="297"/>
    </row>
    <row r="118" spans="1:13">
      <c r="A118" s="294" t="s">
        <v>336</v>
      </c>
      <c r="B118" s="295">
        <v>80.587000000000003</v>
      </c>
      <c r="C118" s="295">
        <v>-14.496</v>
      </c>
      <c r="D118" s="295">
        <v>-11.058999999999999</v>
      </c>
      <c r="E118" s="295">
        <v>-9.8680000000000003</v>
      </c>
      <c r="F118" s="295">
        <v>15.57</v>
      </c>
      <c r="G118" s="295">
        <v>38.478999999999999</v>
      </c>
      <c r="H118" s="295">
        <v>44.802</v>
      </c>
      <c r="I118" s="295">
        <v>52.451999999999998</v>
      </c>
      <c r="J118" s="295">
        <v>60.838999999999999</v>
      </c>
      <c r="K118" s="295">
        <v>83.856999999999999</v>
      </c>
      <c r="L118" s="295">
        <v>60.734000000000002</v>
      </c>
      <c r="M118" s="295">
        <v>341.16300000000001</v>
      </c>
    </row>
    <row r="119" spans="1:13">
      <c r="A119" s="309"/>
      <c r="B119" s="295"/>
      <c r="C119" s="295"/>
      <c r="D119" s="295"/>
      <c r="E119" s="295"/>
      <c r="F119" s="295"/>
      <c r="G119" s="295"/>
      <c r="H119" s="295"/>
      <c r="I119" s="295"/>
      <c r="J119" s="295"/>
      <c r="K119" s="295"/>
      <c r="L119" s="295"/>
      <c r="M119" s="295"/>
    </row>
    <row r="120" spans="1:13">
      <c r="A120" s="196" t="s">
        <v>350</v>
      </c>
      <c r="B120" s="295">
        <v>-88.05</v>
      </c>
      <c r="C120" s="295">
        <v>-6.9960000000000004</v>
      </c>
      <c r="D120" s="295">
        <v>16.802</v>
      </c>
      <c r="E120" s="295">
        <v>5.0890000000000004</v>
      </c>
      <c r="F120" s="295">
        <v>-16.03</v>
      </c>
      <c r="G120" s="295">
        <v>-42.14</v>
      </c>
      <c r="H120" s="295">
        <v>-45.539000000000001</v>
      </c>
      <c r="I120" s="295">
        <v>-54.801000000000002</v>
      </c>
      <c r="J120" s="295">
        <v>-71.843000000000004</v>
      </c>
      <c r="K120" s="295">
        <v>-122.096</v>
      </c>
      <c r="L120" s="295">
        <v>-89.185000000000002</v>
      </c>
      <c r="M120" s="295">
        <v>-425.60399999999998</v>
      </c>
    </row>
    <row r="121" spans="1:13">
      <c r="A121" s="196"/>
      <c r="B121" s="295"/>
      <c r="C121" s="295"/>
      <c r="D121" s="295"/>
      <c r="E121" s="295"/>
      <c r="F121" s="295"/>
      <c r="G121" s="295"/>
      <c r="H121" s="295"/>
      <c r="I121" s="295"/>
      <c r="J121" s="295"/>
      <c r="K121" s="295"/>
      <c r="L121" s="295"/>
      <c r="M121" s="295"/>
    </row>
    <row r="122" spans="1:13">
      <c r="A122" s="196"/>
      <c r="B122" s="295"/>
      <c r="C122" s="295"/>
      <c r="D122" s="295"/>
      <c r="E122" s="295"/>
      <c r="F122" s="295"/>
      <c r="G122" s="295" t="s">
        <v>351</v>
      </c>
      <c r="H122" s="295"/>
      <c r="I122" s="295"/>
      <c r="J122" s="295"/>
      <c r="K122" s="295"/>
      <c r="L122" s="295"/>
      <c r="M122" s="295"/>
    </row>
    <row r="123" spans="1:13">
      <c r="A123" s="196" t="s">
        <v>352</v>
      </c>
      <c r="B123" s="295">
        <v>-425.75200000000001</v>
      </c>
      <c r="C123" s="295">
        <v>-520.42100000000005</v>
      </c>
      <c r="D123" s="295">
        <v>-434.02300000000002</v>
      </c>
      <c r="E123" s="295">
        <v>-351.91899999999998</v>
      </c>
      <c r="F123" s="295">
        <v>-296.92599999999999</v>
      </c>
      <c r="G123" s="295">
        <v>-203.637</v>
      </c>
      <c r="H123" s="295">
        <v>-196.41300000000001</v>
      </c>
      <c r="I123" s="295">
        <v>-202.80699999999999</v>
      </c>
      <c r="J123" s="295">
        <v>-223.69499999999999</v>
      </c>
      <c r="K123" s="295">
        <v>-226.554</v>
      </c>
      <c r="L123" s="295">
        <v>-2029.0409999999999</v>
      </c>
      <c r="M123" s="295">
        <v>-3082.1469999999999</v>
      </c>
    </row>
    <row r="124" spans="1:13">
      <c r="A124" s="196"/>
      <c r="B124" s="297"/>
      <c r="C124" s="297"/>
      <c r="D124" s="297"/>
      <c r="E124" s="297"/>
      <c r="F124" s="297"/>
      <c r="G124" s="297"/>
      <c r="H124" s="297"/>
      <c r="I124" s="297"/>
      <c r="J124" s="297"/>
      <c r="K124" s="297"/>
      <c r="L124" s="297"/>
      <c r="M124" s="297"/>
    </row>
    <row r="125" spans="1:13">
      <c r="A125" s="194" t="s">
        <v>353</v>
      </c>
      <c r="B125" s="297">
        <v>-1409.7539999999999</v>
      </c>
      <c r="C125" s="297">
        <v>-1576.288</v>
      </c>
      <c r="D125" s="297">
        <v>-1752.289</v>
      </c>
      <c r="E125" s="297">
        <v>-1715.6849999999999</v>
      </c>
      <c r="F125" s="297">
        <v>-1706.28</v>
      </c>
      <c r="G125" s="297">
        <v>-1928.7460000000001</v>
      </c>
      <c r="H125" s="297">
        <v>-1847.1990000000001</v>
      </c>
      <c r="I125" s="297">
        <v>-2115.0520000000001</v>
      </c>
      <c r="J125" s="297">
        <v>-2291.1129999999998</v>
      </c>
      <c r="K125" s="297">
        <v>-2479.8310000000001</v>
      </c>
      <c r="L125" s="297">
        <v>-8160.2960000000003</v>
      </c>
      <c r="M125" s="297">
        <v>-18822.237000000001</v>
      </c>
    </row>
    <row r="126" spans="1:13">
      <c r="A126" s="194"/>
      <c r="B126" s="297"/>
      <c r="C126" s="297"/>
      <c r="D126" s="297"/>
      <c r="E126" s="297"/>
      <c r="F126" s="297"/>
      <c r="G126" s="297"/>
      <c r="H126" s="297"/>
      <c r="I126" s="297"/>
      <c r="J126" s="297"/>
      <c r="K126" s="297"/>
      <c r="L126" s="297"/>
      <c r="M126" s="297"/>
    </row>
    <row r="127" spans="1:13">
      <c r="A127" s="194" t="s">
        <v>57</v>
      </c>
      <c r="B127" s="297"/>
      <c r="C127" s="297"/>
      <c r="D127" s="297"/>
      <c r="E127" s="297"/>
      <c r="F127" s="297"/>
      <c r="G127" s="297"/>
      <c r="H127" s="297"/>
      <c r="I127" s="297"/>
      <c r="J127" s="297"/>
      <c r="K127" s="297"/>
      <c r="L127" s="297"/>
      <c r="M127" s="297"/>
    </row>
    <row r="128" spans="1:13">
      <c r="A128" s="299" t="s">
        <v>354</v>
      </c>
      <c r="B128" s="297">
        <v>-77.930999999999997</v>
      </c>
      <c r="C128" s="297">
        <v>-85.454000000000008</v>
      </c>
      <c r="D128" s="297">
        <v>-15.129000000000001</v>
      </c>
      <c r="E128" s="297">
        <v>30.140999999999998</v>
      </c>
      <c r="F128" s="297">
        <v>106.155</v>
      </c>
      <c r="G128" s="297">
        <v>200.61099999999999</v>
      </c>
      <c r="H128" s="297">
        <v>205.05</v>
      </c>
      <c r="I128" s="297">
        <v>202.81899999999999</v>
      </c>
      <c r="J128" s="297">
        <v>201.017</v>
      </c>
      <c r="K128" s="297">
        <v>175.434</v>
      </c>
      <c r="L128" s="297">
        <v>-42.217999999999989</v>
      </c>
      <c r="M128" s="297">
        <v>942.71299999999997</v>
      </c>
    </row>
    <row r="129" spans="1:13">
      <c r="A129" s="299" t="s">
        <v>355</v>
      </c>
      <c r="B129" s="297">
        <v>347.82100000000008</v>
      </c>
      <c r="C129" s="297">
        <v>434.96699999999987</v>
      </c>
      <c r="D129" s="297">
        <v>418.89400000000001</v>
      </c>
      <c r="E129" s="297">
        <v>382.05999999999995</v>
      </c>
      <c r="F129" s="297">
        <v>403.0809999999999</v>
      </c>
      <c r="G129" s="297">
        <v>404.24800000000005</v>
      </c>
      <c r="H129" s="297">
        <v>401.46300000000002</v>
      </c>
      <c r="I129" s="297">
        <v>405.62599999999992</v>
      </c>
      <c r="J129" s="297">
        <v>424.71200000000005</v>
      </c>
      <c r="K129" s="297">
        <v>401.98800000000017</v>
      </c>
      <c r="L129" s="297">
        <v>1986.8229999999999</v>
      </c>
      <c r="M129" s="297">
        <v>4024.86</v>
      </c>
    </row>
    <row r="130" spans="1:13">
      <c r="A130" s="299" t="s">
        <v>356</v>
      </c>
      <c r="B130" s="297">
        <v>-228.04999999999995</v>
      </c>
      <c r="C130" s="297">
        <v>-306.94200000000006</v>
      </c>
      <c r="D130" s="297">
        <v>-269.48400000000004</v>
      </c>
      <c r="E130" s="297">
        <v>-205.03700000000001</v>
      </c>
      <c r="F130" s="297">
        <v>-150.69200000000004</v>
      </c>
      <c r="G130" s="297">
        <v>-51.278999999999989</v>
      </c>
      <c r="H130" s="297">
        <v>-49.879000000000033</v>
      </c>
      <c r="I130" s="297">
        <v>-60.903999999999961</v>
      </c>
      <c r="J130" s="297">
        <v>-85.959000000000003</v>
      </c>
      <c r="K130" s="297">
        <v>-86.788000000000039</v>
      </c>
      <c r="L130" s="297">
        <v>-1160.2050000000002</v>
      </c>
      <c r="M130" s="297">
        <v>-1495.0140000000004</v>
      </c>
    </row>
    <row r="131" spans="1:13" ht="31">
      <c r="A131" s="310" t="s">
        <v>362</v>
      </c>
      <c r="B131" s="297">
        <v>-197.70200000000006</v>
      </c>
      <c r="C131" s="297">
        <v>-213.4789999999999</v>
      </c>
      <c r="D131" s="297">
        <v>-164.53900000000002</v>
      </c>
      <c r="E131" s="297">
        <v>-146.88199999999995</v>
      </c>
      <c r="F131" s="297">
        <v>-146.23399999999992</v>
      </c>
      <c r="G131" s="297">
        <v>-152.358</v>
      </c>
      <c r="H131" s="297">
        <v>-146.53400000000002</v>
      </c>
      <c r="I131" s="297">
        <v>-141.90299999999996</v>
      </c>
      <c r="J131" s="297">
        <v>-137.73600000000002</v>
      </c>
      <c r="K131" s="297">
        <v>-139.76600000000013</v>
      </c>
      <c r="L131" s="297">
        <v>-868.83599999999979</v>
      </c>
      <c r="M131" s="297">
        <v>-1587.133</v>
      </c>
    </row>
    <row r="132" spans="1:13">
      <c r="A132" s="311"/>
      <c r="B132" s="312"/>
      <c r="C132" s="312"/>
      <c r="D132" s="312"/>
      <c r="E132" s="312"/>
      <c r="F132" s="312"/>
      <c r="G132" s="312"/>
      <c r="H132" s="312"/>
      <c r="I132" s="312"/>
      <c r="J132" s="312"/>
      <c r="K132" s="312"/>
      <c r="L132" s="312"/>
      <c r="M132" s="312"/>
    </row>
    <row r="134" spans="1:13">
      <c r="A134" s="198" t="s">
        <v>222</v>
      </c>
    </row>
  </sheetData>
  <mergeCells count="3">
    <mergeCell ref="P13:Q13"/>
    <mergeCell ref="L6:M6"/>
    <mergeCell ref="A4:B4"/>
  </mergeCells>
  <hyperlinks>
    <hyperlink ref="A134" location="Contents!A1" display="Back to Table of Contents" xr:uid="{86EDFA61-3921-8E4A-99A5-E25A265F5D28}"/>
    <hyperlink ref="A2" r:id="rId1" xr:uid="{80073FA5-FA2F-5149-A908-E422AE04A231}"/>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1C59-CE87-4AEF-A191-049473F6CDD6}">
  <sheetPr codeName="Sheet5"/>
  <dimension ref="A1:P878"/>
  <sheetViews>
    <sheetView workbookViewId="0"/>
  </sheetViews>
  <sheetFormatPr baseColWidth="10" defaultColWidth="9.85546875" defaultRowHeight="14"/>
  <cols>
    <col min="1" max="1" width="33.140625" style="164" customWidth="1"/>
    <col min="2" max="14" width="6.85546875" style="164" customWidth="1"/>
    <col min="15" max="16384" width="9.85546875" style="164"/>
  </cols>
  <sheetData>
    <row r="1" spans="1:14" s="194" customFormat="1" ht="15" customHeight="1">
      <c r="A1" s="197" t="s">
        <v>228</v>
      </c>
    </row>
    <row r="2" spans="1:14" s="194" customFormat="1" ht="15" customHeight="1">
      <c r="A2" s="201" t="s">
        <v>215</v>
      </c>
    </row>
    <row r="3" spans="1:14" s="194" customFormat="1" ht="15" customHeight="1">
      <c r="A3" s="195"/>
    </row>
    <row r="4" spans="1:14">
      <c r="A4" s="352" t="s">
        <v>202</v>
      </c>
      <c r="B4" s="352"/>
      <c r="C4" s="352"/>
      <c r="D4" s="352"/>
      <c r="E4" s="352"/>
      <c r="F4" s="352"/>
      <c r="G4" s="352"/>
      <c r="H4" s="352"/>
      <c r="I4" s="352"/>
      <c r="J4" s="352"/>
      <c r="K4" s="352"/>
      <c r="L4" s="352"/>
      <c r="M4" s="352"/>
      <c r="N4" s="352"/>
    </row>
    <row r="5" spans="1:14" s="168" customFormat="1" ht="15" customHeight="1">
      <c r="A5" s="165" t="s">
        <v>0</v>
      </c>
      <c r="B5" s="166"/>
      <c r="C5" s="166"/>
      <c r="D5" s="166"/>
      <c r="E5" s="167"/>
      <c r="F5" s="167"/>
      <c r="G5" s="167"/>
      <c r="H5" s="167"/>
      <c r="I5" s="167"/>
      <c r="J5" s="167"/>
      <c r="K5" s="167"/>
      <c r="L5" s="167"/>
      <c r="M5" s="167"/>
      <c r="N5" s="167"/>
    </row>
    <row r="6" spans="1:14" s="168" customFormat="1" ht="15" customHeight="1">
      <c r="A6" s="169"/>
      <c r="B6" s="170"/>
      <c r="C6" s="170"/>
      <c r="D6" s="170"/>
      <c r="E6" s="171"/>
      <c r="F6" s="171"/>
      <c r="G6" s="171"/>
      <c r="H6" s="171"/>
      <c r="I6" s="171"/>
      <c r="J6" s="171"/>
      <c r="K6" s="171"/>
      <c r="L6" s="171"/>
      <c r="M6" s="171"/>
      <c r="N6" s="171"/>
    </row>
    <row r="7" spans="1:14" s="168" customFormat="1" ht="15" customHeight="1">
      <c r="A7" s="169"/>
      <c r="B7" s="170"/>
      <c r="C7" s="170"/>
      <c r="D7" s="170"/>
      <c r="E7" s="171"/>
      <c r="F7" s="171"/>
      <c r="G7" s="171"/>
      <c r="H7" s="171"/>
      <c r="I7" s="171"/>
      <c r="J7" s="171"/>
      <c r="K7" s="171"/>
      <c r="L7" s="171"/>
      <c r="M7" s="350" t="s">
        <v>6</v>
      </c>
      <c r="N7" s="350"/>
    </row>
    <row r="8" spans="1:14" s="168" customFormat="1" ht="15" customHeight="1">
      <c r="A8" s="169"/>
      <c r="B8" s="172"/>
      <c r="C8" s="172"/>
      <c r="D8" s="172"/>
      <c r="E8" s="173"/>
      <c r="F8" s="173"/>
      <c r="G8" s="173"/>
      <c r="H8" s="173"/>
      <c r="I8" s="173"/>
      <c r="J8" s="173"/>
      <c r="K8" s="173"/>
      <c r="L8" s="173"/>
      <c r="M8" s="174" t="s">
        <v>64</v>
      </c>
      <c r="N8" s="174" t="s">
        <v>64</v>
      </c>
    </row>
    <row r="9" spans="1:14" s="168" customFormat="1" ht="15" customHeight="1">
      <c r="A9" s="175"/>
      <c r="B9" s="176">
        <v>2023</v>
      </c>
      <c r="C9" s="176">
        <v>2024</v>
      </c>
      <c r="D9" s="176">
        <v>2025</v>
      </c>
      <c r="E9" s="176">
        <v>2026</v>
      </c>
      <c r="F9" s="176">
        <v>2027</v>
      </c>
      <c r="G9" s="176">
        <v>2028</v>
      </c>
      <c r="H9" s="176">
        <v>2029</v>
      </c>
      <c r="I9" s="176">
        <v>2030</v>
      </c>
      <c r="J9" s="176">
        <v>2031</v>
      </c>
      <c r="K9" s="176">
        <v>2032</v>
      </c>
      <c r="L9" s="176">
        <v>2033</v>
      </c>
      <c r="M9" s="176">
        <v>2028</v>
      </c>
      <c r="N9" s="176">
        <v>2033</v>
      </c>
    </row>
    <row r="10" spans="1:14" s="168" customFormat="1" ht="15" customHeight="1">
      <c r="A10" s="177" t="s">
        <v>102</v>
      </c>
      <c r="B10" s="174"/>
      <c r="C10" s="174"/>
      <c r="D10" s="174"/>
      <c r="E10" s="174"/>
      <c r="F10" s="174"/>
      <c r="G10" s="174"/>
      <c r="H10" s="174"/>
      <c r="I10" s="174"/>
      <c r="J10" s="174"/>
      <c r="K10" s="174"/>
      <c r="L10" s="174"/>
      <c r="M10" s="174"/>
      <c r="N10" s="174"/>
    </row>
    <row r="11" spans="1:14" s="168" customFormat="1" ht="15" customHeight="1">
      <c r="A11" s="178" t="s">
        <v>178</v>
      </c>
      <c r="B11" s="179">
        <v>0</v>
      </c>
      <c r="C11" s="179">
        <v>118.038</v>
      </c>
      <c r="D11" s="179">
        <v>119.878</v>
      </c>
      <c r="E11" s="179">
        <v>118.45699999999999</v>
      </c>
      <c r="F11" s="179">
        <v>119.792</v>
      </c>
      <c r="G11" s="179">
        <v>118.675</v>
      </c>
      <c r="H11" s="179">
        <v>118.30200000000001</v>
      </c>
      <c r="I11" s="179">
        <v>118.39400000000001</v>
      </c>
      <c r="J11" s="179">
        <v>118.68</v>
      </c>
      <c r="K11" s="179">
        <v>122.29900000000001</v>
      </c>
      <c r="L11" s="179">
        <v>122.85</v>
      </c>
      <c r="M11" s="179">
        <v>594.84</v>
      </c>
      <c r="N11" s="179">
        <v>1195.365</v>
      </c>
    </row>
    <row r="12" spans="1:14" s="168" customFormat="1" ht="15" customHeight="1">
      <c r="A12" s="178" t="s">
        <v>49</v>
      </c>
      <c r="B12" s="179">
        <v>0</v>
      </c>
      <c r="C12" s="179">
        <v>124.626</v>
      </c>
      <c r="D12" s="179">
        <v>123.328</v>
      </c>
      <c r="E12" s="179">
        <v>118.52800000000001</v>
      </c>
      <c r="F12" s="179">
        <v>119.726</v>
      </c>
      <c r="G12" s="179">
        <v>118.73099999999999</v>
      </c>
      <c r="H12" s="179">
        <v>118.32</v>
      </c>
      <c r="I12" s="179">
        <v>118.389</v>
      </c>
      <c r="J12" s="179">
        <v>118.666</v>
      </c>
      <c r="K12" s="179">
        <v>122.117</v>
      </c>
      <c r="L12" s="179">
        <v>122.822</v>
      </c>
      <c r="M12" s="179">
        <v>604.93899999999996</v>
      </c>
      <c r="N12" s="179">
        <v>1205.2529999999999</v>
      </c>
    </row>
    <row r="13" spans="1:14" s="168" customFormat="1" ht="15" customHeight="1">
      <c r="A13" s="177"/>
      <c r="B13" s="179"/>
      <c r="C13" s="179"/>
      <c r="D13" s="179"/>
      <c r="E13" s="179"/>
      <c r="F13" s="179"/>
      <c r="G13" s="179"/>
      <c r="H13" s="179"/>
      <c r="I13" s="179"/>
      <c r="J13" s="179"/>
      <c r="K13" s="179"/>
      <c r="L13" s="179"/>
      <c r="M13" s="179"/>
      <c r="N13" s="179"/>
    </row>
    <row r="14" spans="1:14" s="168" customFormat="1" ht="15" customHeight="1">
      <c r="A14" s="177" t="s">
        <v>181</v>
      </c>
      <c r="B14" s="179"/>
      <c r="C14" s="179"/>
      <c r="D14" s="179"/>
      <c r="E14" s="179"/>
      <c r="F14" s="179"/>
      <c r="G14" s="179"/>
      <c r="H14" s="179"/>
      <c r="I14" s="179"/>
      <c r="J14" s="179"/>
      <c r="K14" s="179"/>
      <c r="L14" s="179"/>
      <c r="M14" s="179"/>
      <c r="N14" s="179"/>
    </row>
    <row r="15" spans="1:14" s="168" customFormat="1" ht="15" customHeight="1">
      <c r="A15" s="178" t="s">
        <v>178</v>
      </c>
      <c r="B15" s="179">
        <v>0</v>
      </c>
      <c r="C15" s="179">
        <v>5.3419999999999996</v>
      </c>
      <c r="D15" s="179">
        <v>10.477</v>
      </c>
      <c r="E15" s="179">
        <v>14.955</v>
      </c>
      <c r="F15" s="179">
        <v>19.327999999999999</v>
      </c>
      <c r="G15" s="179">
        <v>24.048999999999999</v>
      </c>
      <c r="H15" s="179">
        <v>29.094999999999999</v>
      </c>
      <c r="I15" s="179">
        <v>34.578000000000003</v>
      </c>
      <c r="J15" s="179">
        <v>40.313000000000002</v>
      </c>
      <c r="K15" s="179">
        <v>46.360999999999997</v>
      </c>
      <c r="L15" s="179">
        <v>52.686999999999998</v>
      </c>
      <c r="M15" s="179">
        <v>74.150999999999996</v>
      </c>
      <c r="N15" s="179">
        <v>277.185</v>
      </c>
    </row>
    <row r="16" spans="1:14" s="168" customFormat="1" ht="15" customHeight="1">
      <c r="A16" s="178" t="s">
        <v>49</v>
      </c>
      <c r="B16" s="179">
        <v>0</v>
      </c>
      <c r="C16" s="179">
        <v>5.3419999999999996</v>
      </c>
      <c r="D16" s="179">
        <v>10.477</v>
      </c>
      <c r="E16" s="179">
        <v>14.955</v>
      </c>
      <c r="F16" s="179">
        <v>19.327999999999999</v>
      </c>
      <c r="G16" s="179">
        <v>24.048999999999999</v>
      </c>
      <c r="H16" s="179">
        <v>29.094999999999999</v>
      </c>
      <c r="I16" s="179">
        <v>34.578000000000003</v>
      </c>
      <c r="J16" s="179">
        <v>40.313000000000002</v>
      </c>
      <c r="K16" s="179">
        <v>46.360999999999997</v>
      </c>
      <c r="L16" s="179">
        <v>52.686999999999998</v>
      </c>
      <c r="M16" s="179">
        <v>74.150999999999996</v>
      </c>
      <c r="N16" s="179">
        <v>277.185</v>
      </c>
    </row>
    <row r="17" spans="1:16" s="168" customFormat="1" ht="15" customHeight="1">
      <c r="A17" s="177"/>
      <c r="B17" s="179"/>
      <c r="C17" s="179"/>
      <c r="D17" s="179"/>
      <c r="E17" s="179"/>
      <c r="F17" s="179"/>
      <c r="G17" s="179"/>
      <c r="H17" s="179"/>
      <c r="I17" s="179"/>
      <c r="J17" s="179"/>
      <c r="K17" s="179"/>
      <c r="L17" s="179"/>
      <c r="M17" s="179"/>
      <c r="N17" s="179"/>
    </row>
    <row r="18" spans="1:16" s="168" customFormat="1" ht="15" customHeight="1">
      <c r="A18" s="177" t="s">
        <v>182</v>
      </c>
      <c r="B18" s="179"/>
      <c r="C18" s="179"/>
      <c r="D18" s="179"/>
      <c r="E18" s="179"/>
      <c r="F18" s="179"/>
      <c r="G18" s="179"/>
      <c r="H18" s="179"/>
      <c r="I18" s="179"/>
      <c r="J18" s="179"/>
      <c r="K18" s="179"/>
      <c r="L18" s="179"/>
      <c r="M18" s="179"/>
      <c r="N18" s="179"/>
    </row>
    <row r="19" spans="1:16" s="168" customFormat="1" ht="15" customHeight="1">
      <c r="A19" s="178" t="s">
        <v>178</v>
      </c>
      <c r="B19" s="179">
        <v>0</v>
      </c>
      <c r="C19" s="179">
        <v>17.347999999999999</v>
      </c>
      <c r="D19" s="179">
        <v>17.347999999999999</v>
      </c>
      <c r="E19" s="179">
        <v>17.347999999999999</v>
      </c>
      <c r="F19" s="179">
        <v>17.347999999999999</v>
      </c>
      <c r="G19" s="179">
        <v>17.347999999999999</v>
      </c>
      <c r="H19" s="179">
        <v>17.347999999999999</v>
      </c>
      <c r="I19" s="179">
        <v>17.347999999999999</v>
      </c>
      <c r="J19" s="179">
        <v>17.347999999999999</v>
      </c>
      <c r="K19" s="179">
        <v>17.347999999999999</v>
      </c>
      <c r="L19" s="179">
        <v>17.347999999999999</v>
      </c>
      <c r="M19" s="179">
        <v>86.74</v>
      </c>
      <c r="N19" s="179">
        <v>173.48</v>
      </c>
    </row>
    <row r="20" spans="1:16" s="168" customFormat="1" ht="15" customHeight="1">
      <c r="A20" s="178" t="s">
        <v>49</v>
      </c>
      <c r="B20" s="179">
        <v>0</v>
      </c>
      <c r="C20" s="179">
        <v>13.102</v>
      </c>
      <c r="D20" s="179">
        <v>15.840999999999999</v>
      </c>
      <c r="E20" s="179">
        <v>16.344000000000001</v>
      </c>
      <c r="F20" s="179">
        <v>16.678000000000001</v>
      </c>
      <c r="G20" s="179">
        <v>16.846</v>
      </c>
      <c r="H20" s="179">
        <v>17.013000000000002</v>
      </c>
      <c r="I20" s="179">
        <v>17.181000000000001</v>
      </c>
      <c r="J20" s="179">
        <v>17.347999999999999</v>
      </c>
      <c r="K20" s="179">
        <v>17.347999999999999</v>
      </c>
      <c r="L20" s="179">
        <v>17.347999999999999</v>
      </c>
      <c r="M20" s="179">
        <v>78.811000000000007</v>
      </c>
      <c r="N20" s="179">
        <v>165.04900000000001</v>
      </c>
    </row>
    <row r="21" spans="1:16" s="168" customFormat="1" ht="15" customHeight="1">
      <c r="A21" s="177"/>
      <c r="B21" s="179"/>
      <c r="C21" s="179"/>
      <c r="D21" s="179"/>
      <c r="E21" s="179"/>
      <c r="F21" s="179"/>
      <c r="G21" s="179"/>
      <c r="H21" s="179"/>
      <c r="I21" s="179"/>
      <c r="J21" s="179"/>
      <c r="K21" s="179"/>
      <c r="L21" s="179"/>
      <c r="M21" s="179"/>
      <c r="N21" s="179"/>
    </row>
    <row r="22" spans="1:16" s="168" customFormat="1" ht="15" customHeight="1">
      <c r="A22" s="177" t="s">
        <v>183</v>
      </c>
      <c r="B22" s="179"/>
      <c r="C22" s="179"/>
      <c r="D22" s="179"/>
      <c r="E22" s="179"/>
      <c r="F22" s="179"/>
      <c r="G22" s="179"/>
      <c r="H22" s="179"/>
      <c r="I22" s="179"/>
      <c r="J22" s="179"/>
      <c r="K22" s="179"/>
      <c r="L22" s="179"/>
      <c r="M22" s="179"/>
      <c r="N22" s="179"/>
    </row>
    <row r="23" spans="1:16" s="168" customFormat="1" ht="15" customHeight="1">
      <c r="A23" s="178" t="s">
        <v>178</v>
      </c>
      <c r="B23" s="179">
        <v>0</v>
      </c>
      <c r="C23" s="179">
        <v>3.78</v>
      </c>
      <c r="D23" s="179">
        <v>4.1779999999999999</v>
      </c>
      <c r="E23" s="179">
        <v>10.843999999999999</v>
      </c>
      <c r="F23" s="179">
        <v>13.897</v>
      </c>
      <c r="G23" s="179">
        <v>15.117000000000001</v>
      </c>
      <c r="H23" s="179">
        <v>15.132</v>
      </c>
      <c r="I23" s="179">
        <v>14.029</v>
      </c>
      <c r="J23" s="179">
        <v>13.159000000000001</v>
      </c>
      <c r="K23" s="179">
        <v>12.805999999999999</v>
      </c>
      <c r="L23" s="179">
        <v>13.222</v>
      </c>
      <c r="M23" s="179">
        <v>47.816000000000003</v>
      </c>
      <c r="N23" s="179">
        <v>116.164</v>
      </c>
    </row>
    <row r="24" spans="1:16" s="168" customFormat="1" ht="15" customHeight="1">
      <c r="A24" s="178" t="s">
        <v>49</v>
      </c>
      <c r="B24" s="179">
        <v>0</v>
      </c>
      <c r="C24" s="179">
        <v>0.65700000000000003</v>
      </c>
      <c r="D24" s="179">
        <v>1.8089999999999999</v>
      </c>
      <c r="E24" s="179">
        <v>9.218</v>
      </c>
      <c r="F24" s="179">
        <v>12.858000000000001</v>
      </c>
      <c r="G24" s="179">
        <v>14.664</v>
      </c>
      <c r="H24" s="179">
        <v>14.999000000000001</v>
      </c>
      <c r="I24" s="179">
        <v>14.000999999999999</v>
      </c>
      <c r="J24" s="179">
        <v>13.14</v>
      </c>
      <c r="K24" s="179">
        <v>12.795999999999999</v>
      </c>
      <c r="L24" s="179">
        <v>13.212</v>
      </c>
      <c r="M24" s="179">
        <v>39.206000000000003</v>
      </c>
      <c r="N24" s="179">
        <v>107.354</v>
      </c>
    </row>
    <row r="25" spans="1:16" s="168" customFormat="1" ht="15" customHeight="1">
      <c r="A25" s="178"/>
      <c r="B25" s="179"/>
      <c r="C25" s="179"/>
      <c r="D25" s="179"/>
      <c r="E25" s="179"/>
      <c r="F25" s="179"/>
      <c r="G25" s="179"/>
      <c r="H25" s="179"/>
      <c r="I25" s="179"/>
      <c r="J25" s="179"/>
      <c r="K25" s="179"/>
      <c r="L25" s="179"/>
      <c r="M25" s="179"/>
      <c r="N25" s="179"/>
    </row>
    <row r="26" spans="1:16" s="168" customFormat="1" ht="15" customHeight="1">
      <c r="A26" s="177" t="s">
        <v>100</v>
      </c>
      <c r="B26" s="180"/>
      <c r="C26" s="180"/>
      <c r="D26" s="180"/>
      <c r="E26" s="181"/>
      <c r="F26" s="181"/>
      <c r="G26" s="181"/>
      <c r="H26" s="181"/>
      <c r="I26" s="181"/>
      <c r="J26" s="181"/>
      <c r="K26" s="181"/>
      <c r="L26" s="190"/>
      <c r="M26" s="190"/>
      <c r="N26" s="190"/>
    </row>
    <row r="27" spans="1:16" s="168" customFormat="1" ht="15" customHeight="1">
      <c r="A27" s="178" t="s">
        <v>178</v>
      </c>
      <c r="B27" s="179">
        <v>0</v>
      </c>
      <c r="C27" s="179">
        <v>0</v>
      </c>
      <c r="D27" s="179">
        <v>0</v>
      </c>
      <c r="E27" s="179">
        <v>0</v>
      </c>
      <c r="F27" s="179">
        <v>0</v>
      </c>
      <c r="G27" s="179">
        <v>0</v>
      </c>
      <c r="H27" s="179">
        <v>0</v>
      </c>
      <c r="I27" s="179">
        <v>15.3</v>
      </c>
      <c r="J27" s="179">
        <v>15.3</v>
      </c>
      <c r="K27" s="179">
        <v>15.3</v>
      </c>
      <c r="L27" s="179">
        <v>15.3</v>
      </c>
      <c r="M27" s="179">
        <v>0</v>
      </c>
      <c r="N27" s="179">
        <v>61.2</v>
      </c>
    </row>
    <row r="28" spans="1:16" s="168" customFormat="1" ht="15" customHeight="1">
      <c r="A28" s="178" t="s">
        <v>49</v>
      </c>
      <c r="B28" s="179">
        <v>0</v>
      </c>
      <c r="C28" s="179">
        <v>0</v>
      </c>
      <c r="D28" s="179">
        <v>0</v>
      </c>
      <c r="E28" s="179">
        <v>0</v>
      </c>
      <c r="F28" s="179">
        <v>0</v>
      </c>
      <c r="G28" s="179">
        <v>0</v>
      </c>
      <c r="H28" s="179">
        <v>0</v>
      </c>
      <c r="I28" s="179">
        <v>15.3</v>
      </c>
      <c r="J28" s="179">
        <v>15.3</v>
      </c>
      <c r="K28" s="179">
        <v>15.3</v>
      </c>
      <c r="L28" s="179">
        <v>15.3</v>
      </c>
      <c r="M28" s="179">
        <v>0</v>
      </c>
      <c r="N28" s="179">
        <v>61.2</v>
      </c>
    </row>
    <row r="29" spans="1:16" s="168" customFormat="1" ht="15" customHeight="1">
      <c r="A29" s="177"/>
      <c r="B29" s="179"/>
      <c r="C29" s="179"/>
      <c r="D29" s="179"/>
      <c r="E29" s="179"/>
      <c r="F29" s="179"/>
      <c r="G29" s="179"/>
      <c r="H29" s="179"/>
      <c r="I29" s="179"/>
      <c r="J29" s="179"/>
      <c r="K29" s="179"/>
      <c r="L29" s="179"/>
      <c r="M29" s="179"/>
      <c r="N29" s="179"/>
      <c r="P29" s="177"/>
    </row>
    <row r="30" spans="1:16" s="168" customFormat="1" ht="15" customHeight="1">
      <c r="A30" s="177" t="s">
        <v>184</v>
      </c>
      <c r="B30" s="179"/>
      <c r="C30" s="179"/>
      <c r="D30" s="179"/>
      <c r="E30" s="179"/>
      <c r="F30" s="179"/>
      <c r="G30" s="179"/>
      <c r="H30" s="179"/>
      <c r="I30" s="179"/>
      <c r="J30" s="179"/>
      <c r="K30" s="179"/>
      <c r="L30" s="179"/>
      <c r="M30" s="179"/>
      <c r="N30" s="179"/>
      <c r="P30" s="178"/>
    </row>
    <row r="31" spans="1:16" s="168" customFormat="1" ht="15" customHeight="1">
      <c r="A31" s="178" t="s">
        <v>178</v>
      </c>
      <c r="B31" s="179">
        <v>0</v>
      </c>
      <c r="C31" s="179">
        <v>4.2539999999999996</v>
      </c>
      <c r="D31" s="179">
        <v>4.4240000000000004</v>
      </c>
      <c r="E31" s="179">
        <v>4.5389999999999997</v>
      </c>
      <c r="F31" s="179">
        <v>4.6340000000000003</v>
      </c>
      <c r="G31" s="179">
        <v>4.7270000000000003</v>
      </c>
      <c r="H31" s="179">
        <v>4.8259999999999996</v>
      </c>
      <c r="I31" s="179">
        <v>4.9320000000000004</v>
      </c>
      <c r="J31" s="179">
        <v>5.0460000000000003</v>
      </c>
      <c r="K31" s="179">
        <v>5.1619999999999999</v>
      </c>
      <c r="L31" s="179">
        <v>5.2809999999999997</v>
      </c>
      <c r="M31" s="179">
        <v>22.577999999999999</v>
      </c>
      <c r="N31" s="179">
        <v>47.825000000000003</v>
      </c>
      <c r="P31" s="178"/>
    </row>
    <row r="32" spans="1:16" s="168" customFormat="1" ht="15" customHeight="1">
      <c r="A32" s="178" t="s">
        <v>49</v>
      </c>
      <c r="B32" s="179">
        <v>0</v>
      </c>
      <c r="C32" s="179">
        <v>1.6160000000000001</v>
      </c>
      <c r="D32" s="179">
        <v>3.585</v>
      </c>
      <c r="E32" s="179">
        <v>4.1609999999999996</v>
      </c>
      <c r="F32" s="179">
        <v>4.3630000000000004</v>
      </c>
      <c r="G32" s="179">
        <v>4.5</v>
      </c>
      <c r="H32" s="179">
        <v>4.5940000000000003</v>
      </c>
      <c r="I32" s="179">
        <v>4.6929999999999996</v>
      </c>
      <c r="J32" s="179">
        <v>4.7960000000000003</v>
      </c>
      <c r="K32" s="179">
        <v>4.9059999999999997</v>
      </c>
      <c r="L32" s="179">
        <v>5.07</v>
      </c>
      <c r="M32" s="179">
        <v>18.225000000000001</v>
      </c>
      <c r="N32" s="179">
        <v>42.283999999999999</v>
      </c>
    </row>
    <row r="33" spans="1:14" s="168" customFormat="1" ht="15" customHeight="1">
      <c r="A33" s="177"/>
      <c r="B33" s="179"/>
      <c r="C33" s="179"/>
      <c r="D33" s="179"/>
      <c r="E33" s="179"/>
      <c r="F33" s="179"/>
      <c r="G33" s="179"/>
      <c r="H33" s="179"/>
      <c r="I33" s="179"/>
      <c r="J33" s="179"/>
      <c r="K33" s="179"/>
      <c r="L33" s="179"/>
      <c r="M33" s="179"/>
      <c r="N33" s="179"/>
    </row>
    <row r="34" spans="1:14" s="168" customFormat="1" ht="15" customHeight="1">
      <c r="A34" s="177" t="s">
        <v>185</v>
      </c>
      <c r="B34" s="179"/>
      <c r="C34" s="179"/>
      <c r="D34" s="179"/>
      <c r="E34" s="179"/>
      <c r="F34" s="179"/>
      <c r="G34" s="179"/>
      <c r="H34" s="179"/>
      <c r="I34" s="179"/>
      <c r="J34" s="179"/>
      <c r="K34" s="179"/>
      <c r="L34" s="179"/>
      <c r="M34" s="179"/>
      <c r="N34" s="179"/>
    </row>
    <row r="35" spans="1:14" s="168" customFormat="1" ht="15" customHeight="1">
      <c r="A35" s="178" t="s">
        <v>178</v>
      </c>
      <c r="B35" s="179">
        <v>0</v>
      </c>
      <c r="C35" s="179">
        <v>3.55</v>
      </c>
      <c r="D35" s="179">
        <v>3.55</v>
      </c>
      <c r="E35" s="179">
        <v>3.55</v>
      </c>
      <c r="F35" s="179">
        <v>3.55</v>
      </c>
      <c r="G35" s="179">
        <v>3.55</v>
      </c>
      <c r="H35" s="179">
        <v>3.55</v>
      </c>
      <c r="I35" s="179">
        <v>3.55</v>
      </c>
      <c r="J35" s="179">
        <v>3.55</v>
      </c>
      <c r="K35" s="179">
        <v>3.55</v>
      </c>
      <c r="L35" s="179">
        <v>3.55</v>
      </c>
      <c r="M35" s="179">
        <v>17.75</v>
      </c>
      <c r="N35" s="179">
        <v>35.5</v>
      </c>
    </row>
    <row r="36" spans="1:14" s="168" customFormat="1" ht="15" customHeight="1">
      <c r="A36" s="178" t="s">
        <v>49</v>
      </c>
      <c r="B36" s="179">
        <v>0</v>
      </c>
      <c r="C36" s="179">
        <v>2.6629999999999998</v>
      </c>
      <c r="D36" s="179">
        <v>3.302</v>
      </c>
      <c r="E36" s="179">
        <v>3.39</v>
      </c>
      <c r="F36" s="179">
        <v>3.4790000000000001</v>
      </c>
      <c r="G36" s="179">
        <v>3.55</v>
      </c>
      <c r="H36" s="179">
        <v>3.55</v>
      </c>
      <c r="I36" s="179">
        <v>3.55</v>
      </c>
      <c r="J36" s="179">
        <v>3.55</v>
      </c>
      <c r="K36" s="179">
        <v>3.55</v>
      </c>
      <c r="L36" s="179">
        <v>3.55</v>
      </c>
      <c r="M36" s="179">
        <v>16.384</v>
      </c>
      <c r="N36" s="179">
        <v>34.134</v>
      </c>
    </row>
    <row r="37" spans="1:14" s="168" customFormat="1" ht="15" customHeight="1">
      <c r="A37" s="177"/>
      <c r="B37" s="179"/>
      <c r="C37" s="179"/>
      <c r="D37" s="179"/>
      <c r="E37" s="179"/>
      <c r="F37" s="179"/>
      <c r="G37" s="179"/>
      <c r="H37" s="179"/>
      <c r="I37" s="179"/>
      <c r="J37" s="179"/>
      <c r="K37" s="179"/>
      <c r="L37" s="179"/>
      <c r="M37" s="179"/>
      <c r="N37" s="179"/>
    </row>
    <row r="38" spans="1:14" s="168" customFormat="1" ht="15" customHeight="1">
      <c r="A38" s="177" t="s">
        <v>186</v>
      </c>
      <c r="B38" s="179"/>
      <c r="C38" s="179"/>
      <c r="D38" s="179"/>
      <c r="E38" s="179"/>
      <c r="F38" s="179"/>
      <c r="G38" s="179"/>
      <c r="H38" s="179"/>
      <c r="I38" s="179"/>
      <c r="J38" s="179"/>
      <c r="K38" s="179"/>
      <c r="L38" s="179"/>
      <c r="M38" s="179"/>
      <c r="N38" s="179"/>
    </row>
    <row r="39" spans="1:14" s="168" customFormat="1" ht="15" customHeight="1">
      <c r="A39" s="178" t="s">
        <v>178</v>
      </c>
      <c r="B39" s="179">
        <v>0</v>
      </c>
      <c r="C39" s="179">
        <v>0.75700000000000001</v>
      </c>
      <c r="D39" s="179">
        <v>1.1120000000000001</v>
      </c>
      <c r="E39" s="179">
        <v>1.1459999999999999</v>
      </c>
      <c r="F39" s="179">
        <v>1.206</v>
      </c>
      <c r="G39" s="179">
        <v>1.26</v>
      </c>
      <c r="H39" s="179">
        <v>1.3109999999999999</v>
      </c>
      <c r="I39" s="179">
        <v>1.361</v>
      </c>
      <c r="J39" s="179">
        <v>1.413</v>
      </c>
      <c r="K39" s="179">
        <v>1.4650000000000001</v>
      </c>
      <c r="L39" s="179">
        <v>1.5189999999999999</v>
      </c>
      <c r="M39" s="179">
        <v>5.4809999999999999</v>
      </c>
      <c r="N39" s="179">
        <v>12.55</v>
      </c>
    </row>
    <row r="40" spans="1:14" s="168" customFormat="1" ht="15" customHeight="1">
      <c r="A40" s="178" t="s">
        <v>49</v>
      </c>
      <c r="B40" s="179">
        <v>0</v>
      </c>
      <c r="C40" s="179">
        <v>0.628</v>
      </c>
      <c r="D40" s="179">
        <v>1.0509999999999999</v>
      </c>
      <c r="E40" s="179">
        <v>1.141</v>
      </c>
      <c r="F40" s="179">
        <v>1.196</v>
      </c>
      <c r="G40" s="179">
        <v>1.2509999999999999</v>
      </c>
      <c r="H40" s="179">
        <v>1.302</v>
      </c>
      <c r="I40" s="179">
        <v>1.353</v>
      </c>
      <c r="J40" s="179">
        <v>1.4039999999999999</v>
      </c>
      <c r="K40" s="179">
        <v>1.456</v>
      </c>
      <c r="L40" s="179">
        <v>1.51</v>
      </c>
      <c r="M40" s="179">
        <v>5.2670000000000003</v>
      </c>
      <c r="N40" s="179">
        <v>12.292</v>
      </c>
    </row>
    <row r="41" spans="1:14" s="168" customFormat="1" ht="15" customHeight="1">
      <c r="A41" s="177"/>
      <c r="B41" s="179"/>
      <c r="C41" s="179"/>
      <c r="D41" s="179"/>
      <c r="E41" s="179"/>
      <c r="F41" s="179"/>
      <c r="G41" s="179"/>
      <c r="H41" s="179"/>
      <c r="I41" s="179"/>
      <c r="J41" s="179"/>
      <c r="K41" s="179"/>
      <c r="L41" s="179"/>
      <c r="M41" s="179"/>
      <c r="N41" s="179"/>
    </row>
    <row r="42" spans="1:14" s="168" customFormat="1" ht="15" customHeight="1">
      <c r="A42" s="177" t="s">
        <v>187</v>
      </c>
      <c r="B42" s="179"/>
      <c r="C42" s="179"/>
      <c r="D42" s="179"/>
      <c r="E42" s="179"/>
      <c r="F42" s="179"/>
      <c r="G42" s="179"/>
      <c r="H42" s="179"/>
      <c r="I42" s="179"/>
      <c r="J42" s="179"/>
      <c r="K42" s="179"/>
      <c r="L42" s="179"/>
      <c r="M42" s="179"/>
      <c r="N42" s="179"/>
    </row>
    <row r="43" spans="1:14" s="168" customFormat="1" ht="15" customHeight="1">
      <c r="A43" s="178" t="s">
        <v>178</v>
      </c>
      <c r="B43" s="179">
        <v>0</v>
      </c>
      <c r="C43" s="179">
        <v>0</v>
      </c>
      <c r="D43" s="179">
        <v>0</v>
      </c>
      <c r="E43" s="179">
        <v>0</v>
      </c>
      <c r="F43" s="179">
        <v>0</v>
      </c>
      <c r="G43" s="179">
        <v>0</v>
      </c>
      <c r="H43" s="179">
        <v>0</v>
      </c>
      <c r="I43" s="179">
        <v>0</v>
      </c>
      <c r="J43" s="179">
        <v>5.3999999999999999E-2</v>
      </c>
      <c r="K43" s="179">
        <v>5.0789999999999997</v>
      </c>
      <c r="L43" s="179">
        <v>6.673</v>
      </c>
      <c r="M43" s="179">
        <v>0</v>
      </c>
      <c r="N43" s="179">
        <v>11.805999999999999</v>
      </c>
    </row>
    <row r="44" spans="1:14" s="168" customFormat="1" ht="15" customHeight="1">
      <c r="A44" s="178" t="s">
        <v>49</v>
      </c>
      <c r="B44" s="179">
        <v>0</v>
      </c>
      <c r="C44" s="179">
        <v>0</v>
      </c>
      <c r="D44" s="179">
        <v>0</v>
      </c>
      <c r="E44" s="179">
        <v>0</v>
      </c>
      <c r="F44" s="179">
        <v>0</v>
      </c>
      <c r="G44" s="179">
        <v>0</v>
      </c>
      <c r="H44" s="179">
        <v>0</v>
      </c>
      <c r="I44" s="179">
        <v>0</v>
      </c>
      <c r="J44" s="179">
        <v>5.3999999999999999E-2</v>
      </c>
      <c r="K44" s="179">
        <v>5.0789999999999997</v>
      </c>
      <c r="L44" s="179">
        <v>6.673</v>
      </c>
      <c r="M44" s="179">
        <v>0</v>
      </c>
      <c r="N44" s="179">
        <v>11.805999999999999</v>
      </c>
    </row>
    <row r="45" spans="1:14" s="168" customFormat="1" ht="15" customHeight="1">
      <c r="A45" s="177"/>
      <c r="B45" s="179"/>
      <c r="C45" s="179"/>
      <c r="D45" s="179"/>
      <c r="E45" s="179"/>
      <c r="F45" s="179"/>
      <c r="G45" s="179"/>
      <c r="H45" s="179"/>
      <c r="I45" s="179"/>
      <c r="J45" s="179"/>
      <c r="K45" s="179"/>
      <c r="L45" s="179"/>
      <c r="M45" s="179"/>
      <c r="N45" s="179"/>
    </row>
    <row r="46" spans="1:14" s="168" customFormat="1" ht="15" customHeight="1">
      <c r="A46" s="177" t="s">
        <v>188</v>
      </c>
      <c r="B46" s="179"/>
      <c r="C46" s="179"/>
      <c r="D46" s="179"/>
      <c r="E46" s="179"/>
      <c r="F46" s="179"/>
      <c r="G46" s="179"/>
      <c r="H46" s="179"/>
      <c r="I46" s="179"/>
      <c r="J46" s="179"/>
      <c r="K46" s="179"/>
      <c r="L46" s="179"/>
      <c r="M46" s="179"/>
      <c r="N46" s="179"/>
    </row>
    <row r="47" spans="1:14" s="168" customFormat="1" ht="15" customHeight="1">
      <c r="A47" s="177" t="s">
        <v>189</v>
      </c>
      <c r="B47" s="179">
        <v>0</v>
      </c>
      <c r="C47" s="179">
        <v>0</v>
      </c>
      <c r="D47" s="179">
        <v>0</v>
      </c>
      <c r="E47" s="179">
        <v>0</v>
      </c>
      <c r="F47" s="179">
        <v>0.73899999999999999</v>
      </c>
      <c r="G47" s="179">
        <v>0.73899999999999999</v>
      </c>
      <c r="H47" s="179">
        <v>0.73899999999999999</v>
      </c>
      <c r="I47" s="179">
        <v>0.73899999999999999</v>
      </c>
      <c r="J47" s="179">
        <v>0.73899999999999999</v>
      </c>
      <c r="K47" s="179">
        <v>0.73899999999999999</v>
      </c>
      <c r="L47" s="179">
        <v>0.73899999999999999</v>
      </c>
      <c r="M47" s="179">
        <v>1.478</v>
      </c>
      <c r="N47" s="179">
        <v>5.173</v>
      </c>
    </row>
    <row r="48" spans="1:14" s="168" customFormat="1" ht="15" customHeight="1">
      <c r="A48" s="178" t="s">
        <v>178</v>
      </c>
      <c r="B48" s="179">
        <v>0</v>
      </c>
      <c r="C48" s="179">
        <v>0</v>
      </c>
      <c r="D48" s="179">
        <v>0</v>
      </c>
      <c r="E48" s="179">
        <v>0</v>
      </c>
      <c r="F48" s="179">
        <v>0.185</v>
      </c>
      <c r="G48" s="179">
        <v>0.495</v>
      </c>
      <c r="H48" s="179">
        <v>0.60599999999999998</v>
      </c>
      <c r="I48" s="179">
        <v>0.64300000000000002</v>
      </c>
      <c r="J48" s="179">
        <v>0.67200000000000004</v>
      </c>
      <c r="K48" s="179">
        <v>0.69499999999999995</v>
      </c>
      <c r="L48" s="179">
        <v>0.70899999999999996</v>
      </c>
      <c r="M48" s="179">
        <v>0.68</v>
      </c>
      <c r="N48" s="179">
        <v>4.0049999999999999</v>
      </c>
    </row>
    <row r="49" spans="1:14" s="168" customFormat="1" ht="15" customHeight="1">
      <c r="A49" s="178" t="s">
        <v>49</v>
      </c>
      <c r="B49" s="179"/>
      <c r="C49" s="179"/>
      <c r="D49" s="179"/>
      <c r="E49" s="179"/>
      <c r="F49" s="179"/>
      <c r="G49" s="179"/>
      <c r="H49" s="179"/>
      <c r="I49" s="179"/>
      <c r="J49" s="179"/>
      <c r="K49" s="179"/>
      <c r="L49" s="179"/>
      <c r="M49" s="179"/>
      <c r="N49" s="179"/>
    </row>
    <row r="50" spans="1:14" s="168" customFormat="1" ht="15" customHeight="1">
      <c r="A50" s="177"/>
      <c r="B50" s="179"/>
      <c r="C50" s="179"/>
      <c r="D50" s="179"/>
      <c r="E50" s="179"/>
      <c r="F50" s="179"/>
      <c r="G50" s="179"/>
      <c r="H50" s="179"/>
      <c r="I50" s="179"/>
      <c r="J50" s="179"/>
      <c r="K50" s="179"/>
      <c r="L50" s="179"/>
      <c r="M50" s="179"/>
      <c r="N50" s="179"/>
    </row>
    <row r="51" spans="1:14" s="168" customFormat="1" ht="15" customHeight="1">
      <c r="A51" s="177" t="s">
        <v>190</v>
      </c>
      <c r="B51" s="179"/>
      <c r="C51" s="179"/>
      <c r="D51" s="179"/>
      <c r="E51" s="179"/>
      <c r="F51" s="179"/>
      <c r="G51" s="179"/>
      <c r="H51" s="179"/>
      <c r="I51" s="179"/>
      <c r="J51" s="179"/>
      <c r="K51" s="179"/>
      <c r="L51" s="179"/>
      <c r="M51" s="179"/>
      <c r="N51" s="179"/>
    </row>
    <row r="52" spans="1:14" s="168" customFormat="1" ht="15" customHeight="1">
      <c r="A52" s="178" t="s">
        <v>178</v>
      </c>
      <c r="B52" s="179">
        <v>0</v>
      </c>
      <c r="C52" s="179">
        <v>0.34499999999999997</v>
      </c>
      <c r="D52" s="179">
        <v>0.34499999999999997</v>
      </c>
      <c r="E52" s="179">
        <v>0.34499999999999997</v>
      </c>
      <c r="F52" s="179">
        <v>0.34499999999999997</v>
      </c>
      <c r="G52" s="179">
        <v>0.34499999999999997</v>
      </c>
      <c r="H52" s="179">
        <v>0.34499999999999997</v>
      </c>
      <c r="I52" s="179">
        <v>0.34499999999999997</v>
      </c>
      <c r="J52" s="179">
        <v>0.34499999999999997</v>
      </c>
      <c r="K52" s="179">
        <v>0.34499999999999997</v>
      </c>
      <c r="L52" s="179">
        <v>0.34499999999999997</v>
      </c>
      <c r="M52" s="179">
        <v>1.7250000000000001</v>
      </c>
      <c r="N52" s="179">
        <v>3.45</v>
      </c>
    </row>
    <row r="53" spans="1:14" s="168" customFormat="1" ht="15" customHeight="1">
      <c r="A53" s="178" t="s">
        <v>49</v>
      </c>
      <c r="B53" s="179">
        <v>0</v>
      </c>
      <c r="C53" s="179">
        <v>0.28899999999999998</v>
      </c>
      <c r="D53" s="179">
        <v>0.33</v>
      </c>
      <c r="E53" s="179">
        <v>0.33400000000000002</v>
      </c>
      <c r="F53" s="179">
        <v>0.33400000000000002</v>
      </c>
      <c r="G53" s="179">
        <v>0.33700000000000002</v>
      </c>
      <c r="H53" s="179">
        <v>0.33700000000000002</v>
      </c>
      <c r="I53" s="179">
        <v>0.33700000000000002</v>
      </c>
      <c r="J53" s="179">
        <v>0.33700000000000002</v>
      </c>
      <c r="K53" s="179">
        <v>0.33700000000000002</v>
      </c>
      <c r="L53" s="179">
        <v>0.33700000000000002</v>
      </c>
      <c r="M53" s="179">
        <v>1.6240000000000001</v>
      </c>
      <c r="N53" s="179">
        <v>3.3090000000000002</v>
      </c>
    </row>
    <row r="54" spans="1:14" s="168" customFormat="1" ht="15" customHeight="1">
      <c r="A54" s="177"/>
      <c r="B54" s="179"/>
      <c r="C54" s="179"/>
      <c r="D54" s="179"/>
      <c r="E54" s="179"/>
      <c r="F54" s="179"/>
      <c r="G54" s="179"/>
      <c r="H54" s="179"/>
      <c r="I54" s="179"/>
      <c r="J54" s="179"/>
      <c r="K54" s="179"/>
      <c r="L54" s="179"/>
      <c r="M54" s="179"/>
      <c r="N54" s="179"/>
    </row>
    <row r="55" spans="1:14" s="168" customFormat="1" ht="15" customHeight="1">
      <c r="A55" s="177" t="s">
        <v>191</v>
      </c>
      <c r="B55" s="179"/>
      <c r="C55" s="179"/>
      <c r="D55" s="179"/>
      <c r="E55" s="179"/>
      <c r="F55" s="179"/>
      <c r="G55" s="179"/>
      <c r="H55" s="179"/>
      <c r="I55" s="179"/>
      <c r="J55" s="179"/>
      <c r="K55" s="179"/>
      <c r="L55" s="179"/>
      <c r="M55" s="179"/>
      <c r="N55" s="179"/>
    </row>
    <row r="56" spans="1:14" s="168" customFormat="1" ht="15" customHeight="1">
      <c r="A56" s="177" t="s">
        <v>192</v>
      </c>
      <c r="B56" s="179"/>
      <c r="C56" s="179"/>
      <c r="D56" s="179"/>
      <c r="E56" s="179"/>
      <c r="F56" s="179"/>
      <c r="G56" s="179"/>
      <c r="H56" s="179"/>
      <c r="I56" s="179"/>
      <c r="J56" s="179"/>
      <c r="K56" s="179"/>
      <c r="L56" s="179"/>
      <c r="M56" s="179"/>
      <c r="N56" s="179"/>
    </row>
    <row r="57" spans="1:14" s="168" customFormat="1" ht="15" customHeight="1">
      <c r="A57" s="178" t="s">
        <v>178</v>
      </c>
      <c r="B57" s="179">
        <v>0</v>
      </c>
      <c r="C57" s="179">
        <v>0</v>
      </c>
      <c r="D57" s="179">
        <v>0</v>
      </c>
      <c r="E57" s="179">
        <v>0</v>
      </c>
      <c r="F57" s="179">
        <v>79.286000000000001</v>
      </c>
      <c r="G57" s="179">
        <v>79.286000000000001</v>
      </c>
      <c r="H57" s="179">
        <v>79.286000000000001</v>
      </c>
      <c r="I57" s="179">
        <v>79.286000000000001</v>
      </c>
      <c r="J57" s="179">
        <v>79.286000000000001</v>
      </c>
      <c r="K57" s="179">
        <v>79.286000000000001</v>
      </c>
      <c r="L57" s="179">
        <v>79.286000000000001</v>
      </c>
      <c r="M57" s="179">
        <v>158.572</v>
      </c>
      <c r="N57" s="179">
        <v>555.00199999999995</v>
      </c>
    </row>
    <row r="58" spans="1:14" s="168" customFormat="1" ht="15" customHeight="1">
      <c r="A58" s="178" t="s">
        <v>49</v>
      </c>
      <c r="B58" s="179">
        <v>0</v>
      </c>
      <c r="C58" s="179">
        <v>0</v>
      </c>
      <c r="D58" s="179">
        <v>0</v>
      </c>
      <c r="E58" s="179">
        <v>0</v>
      </c>
      <c r="F58" s="179">
        <v>0</v>
      </c>
      <c r="G58" s="179">
        <v>0</v>
      </c>
      <c r="H58" s="179">
        <v>0</v>
      </c>
      <c r="I58" s="179">
        <v>0</v>
      </c>
      <c r="J58" s="179">
        <v>0</v>
      </c>
      <c r="K58" s="179">
        <v>0</v>
      </c>
      <c r="L58" s="179">
        <v>0</v>
      </c>
      <c r="M58" s="179">
        <v>0</v>
      </c>
      <c r="N58" s="179">
        <v>0</v>
      </c>
    </row>
    <row r="59" spans="1:14" s="168" customFormat="1" ht="15" customHeight="1">
      <c r="A59" s="177"/>
      <c r="B59" s="179"/>
      <c r="C59" s="179"/>
      <c r="D59" s="179"/>
      <c r="E59" s="179"/>
      <c r="F59" s="179"/>
      <c r="G59" s="179"/>
      <c r="H59" s="179"/>
      <c r="I59" s="179"/>
      <c r="J59" s="179"/>
      <c r="K59" s="179"/>
      <c r="L59" s="179"/>
      <c r="M59" s="179"/>
      <c r="N59" s="179"/>
    </row>
    <row r="60" spans="1:14" s="168" customFormat="1" ht="15" customHeight="1">
      <c r="A60" s="177" t="s">
        <v>193</v>
      </c>
      <c r="B60" s="179"/>
      <c r="C60" s="179"/>
      <c r="D60" s="179"/>
      <c r="E60" s="179"/>
      <c r="F60" s="179"/>
      <c r="G60" s="179"/>
      <c r="H60" s="179"/>
      <c r="I60" s="179"/>
      <c r="J60" s="179"/>
      <c r="K60" s="179"/>
      <c r="L60" s="179"/>
      <c r="M60" s="179"/>
      <c r="N60" s="179"/>
    </row>
    <row r="61" spans="1:14" s="168" customFormat="1" ht="15" customHeight="1">
      <c r="A61" s="177" t="s">
        <v>192</v>
      </c>
      <c r="B61" s="179"/>
      <c r="C61" s="179"/>
      <c r="D61" s="179"/>
      <c r="E61" s="179"/>
      <c r="F61" s="179"/>
      <c r="G61" s="179"/>
      <c r="H61" s="179"/>
      <c r="I61" s="179"/>
      <c r="J61" s="179"/>
      <c r="K61" s="179"/>
      <c r="L61" s="179"/>
      <c r="M61" s="179"/>
      <c r="N61" s="179"/>
    </row>
    <row r="62" spans="1:14" s="168" customFormat="1" ht="15" customHeight="1">
      <c r="A62" s="178" t="s">
        <v>178</v>
      </c>
      <c r="B62" s="179">
        <v>0</v>
      </c>
      <c r="C62" s="179">
        <v>3.35</v>
      </c>
      <c r="D62" s="179">
        <v>3.35</v>
      </c>
      <c r="E62" s="179">
        <v>3.35</v>
      </c>
      <c r="F62" s="179">
        <v>3.35</v>
      </c>
      <c r="G62" s="179">
        <v>3.35</v>
      </c>
      <c r="H62" s="179">
        <v>3.35</v>
      </c>
      <c r="I62" s="179">
        <v>3.35</v>
      </c>
      <c r="J62" s="179">
        <v>3.35</v>
      </c>
      <c r="K62" s="179">
        <v>3.35</v>
      </c>
      <c r="L62" s="179">
        <v>3.35</v>
      </c>
      <c r="M62" s="179">
        <v>16.75</v>
      </c>
      <c r="N62" s="179">
        <v>33.5</v>
      </c>
    </row>
    <row r="63" spans="1:14" s="168" customFormat="1" ht="15" customHeight="1">
      <c r="A63" s="178" t="s">
        <v>49</v>
      </c>
      <c r="B63" s="179">
        <v>0</v>
      </c>
      <c r="C63" s="179">
        <v>0</v>
      </c>
      <c r="D63" s="179">
        <v>0</v>
      </c>
      <c r="E63" s="179">
        <v>0</v>
      </c>
      <c r="F63" s="179">
        <v>0</v>
      </c>
      <c r="G63" s="179">
        <v>0</v>
      </c>
      <c r="H63" s="179">
        <v>0</v>
      </c>
      <c r="I63" s="179">
        <v>0</v>
      </c>
      <c r="J63" s="179">
        <v>0</v>
      </c>
      <c r="K63" s="179">
        <v>0</v>
      </c>
      <c r="L63" s="179">
        <v>0</v>
      </c>
      <c r="M63" s="179">
        <v>0</v>
      </c>
      <c r="N63" s="179">
        <v>0</v>
      </c>
    </row>
    <row r="64" spans="1:14" s="168" customFormat="1" ht="15" customHeight="1">
      <c r="A64" s="177"/>
      <c r="B64" s="180"/>
      <c r="C64" s="180"/>
      <c r="D64" s="180"/>
      <c r="E64" s="181"/>
      <c r="F64" s="181"/>
      <c r="G64" s="181"/>
      <c r="H64" s="181"/>
      <c r="I64" s="181"/>
      <c r="J64" s="181"/>
      <c r="K64" s="181"/>
      <c r="L64" s="190"/>
      <c r="M64" s="190"/>
      <c r="N64" s="190"/>
    </row>
    <row r="65" spans="1:14" s="168" customFormat="1" ht="15" customHeight="1">
      <c r="A65" s="177" t="s">
        <v>194</v>
      </c>
      <c r="B65" s="180"/>
      <c r="C65" s="180"/>
      <c r="D65" s="180"/>
      <c r="E65" s="181"/>
      <c r="F65" s="181"/>
      <c r="G65" s="181"/>
      <c r="H65" s="181"/>
      <c r="I65" s="181"/>
      <c r="J65" s="181"/>
      <c r="K65" s="181"/>
      <c r="L65" s="190"/>
      <c r="M65" s="190"/>
      <c r="N65" s="190"/>
    </row>
    <row r="66" spans="1:14" s="168" customFormat="1" ht="15" customHeight="1">
      <c r="A66" s="177" t="s">
        <v>195</v>
      </c>
      <c r="B66" s="180"/>
      <c r="C66" s="180"/>
      <c r="D66" s="180"/>
      <c r="E66" s="181"/>
      <c r="F66" s="181"/>
      <c r="G66" s="181"/>
      <c r="H66" s="181"/>
      <c r="I66" s="181"/>
      <c r="J66" s="181"/>
      <c r="K66" s="181"/>
      <c r="L66" s="190"/>
      <c r="M66" s="190"/>
      <c r="N66" s="190"/>
    </row>
    <row r="67" spans="1:14" s="168" customFormat="1" ht="15" customHeight="1">
      <c r="A67" s="178" t="s">
        <v>178</v>
      </c>
      <c r="B67" s="179">
        <v>0</v>
      </c>
      <c r="C67" s="179">
        <v>6.6000000000000003E-2</v>
      </c>
      <c r="D67" s="179">
        <v>5.8999999999999997E-2</v>
      </c>
      <c r="E67" s="179">
        <v>5.2999999999999999E-2</v>
      </c>
      <c r="F67" s="179">
        <v>4.8000000000000001E-2</v>
      </c>
      <c r="G67" s="179">
        <v>4.2999999999999997E-2</v>
      </c>
      <c r="H67" s="179">
        <v>3.9E-2</v>
      </c>
      <c r="I67" s="179">
        <v>3.5000000000000003E-2</v>
      </c>
      <c r="J67" s="179">
        <v>3.1E-2</v>
      </c>
      <c r="K67" s="179">
        <v>2.8000000000000001E-2</v>
      </c>
      <c r="L67" s="179">
        <v>2.5000000000000001E-2</v>
      </c>
      <c r="M67" s="179">
        <v>0.26900000000000002</v>
      </c>
      <c r="N67" s="179">
        <v>0.42699999999999999</v>
      </c>
    </row>
    <row r="68" spans="1:14" s="168" customFormat="1" ht="15" customHeight="1">
      <c r="A68" s="178" t="s">
        <v>49</v>
      </c>
      <c r="B68" s="179">
        <v>0</v>
      </c>
      <c r="C68" s="179">
        <v>6.6000000000000003E-2</v>
      </c>
      <c r="D68" s="179">
        <v>5.8999999999999997E-2</v>
      </c>
      <c r="E68" s="179">
        <v>5.2999999999999999E-2</v>
      </c>
      <c r="F68" s="179">
        <v>4.8000000000000001E-2</v>
      </c>
      <c r="G68" s="179">
        <v>4.2999999999999997E-2</v>
      </c>
      <c r="H68" s="179">
        <v>3.9E-2</v>
      </c>
      <c r="I68" s="179">
        <v>3.5000000000000003E-2</v>
      </c>
      <c r="J68" s="179">
        <v>3.1E-2</v>
      </c>
      <c r="K68" s="179">
        <v>2.8000000000000001E-2</v>
      </c>
      <c r="L68" s="179">
        <v>2.5000000000000001E-2</v>
      </c>
      <c r="M68" s="179">
        <v>0.26900000000000002</v>
      </c>
      <c r="N68" s="179">
        <v>0.42699999999999999</v>
      </c>
    </row>
    <row r="69" spans="1:14" s="168" customFormat="1" ht="15" customHeight="1">
      <c r="A69" s="177"/>
      <c r="B69" s="179"/>
      <c r="C69" s="179"/>
      <c r="D69" s="179"/>
      <c r="E69" s="179"/>
      <c r="F69" s="179"/>
      <c r="G69" s="179"/>
      <c r="H69" s="179"/>
      <c r="I69" s="179"/>
      <c r="J69" s="179"/>
      <c r="K69" s="179"/>
      <c r="L69" s="179"/>
      <c r="M69" s="179"/>
      <c r="N69" s="179"/>
    </row>
    <row r="70" spans="1:14" s="168" customFormat="1" ht="15" customHeight="1">
      <c r="A70" s="177" t="s">
        <v>196</v>
      </c>
      <c r="B70" s="180"/>
      <c r="C70" s="180"/>
      <c r="D70" s="180"/>
      <c r="E70" s="181"/>
      <c r="F70" s="181"/>
      <c r="G70" s="181"/>
      <c r="H70" s="181"/>
      <c r="I70" s="181"/>
      <c r="J70" s="181"/>
      <c r="K70" s="181"/>
      <c r="L70" s="190"/>
      <c r="M70" s="190"/>
      <c r="N70" s="190"/>
    </row>
    <row r="71" spans="1:14" s="168" customFormat="1" ht="15" customHeight="1">
      <c r="A71" s="178" t="s">
        <v>178</v>
      </c>
      <c r="B71" s="179">
        <v>0</v>
      </c>
      <c r="C71" s="179">
        <v>-7.0000000000000001E-3</v>
      </c>
      <c r="D71" s="179">
        <v>-6.0000000000000001E-3</v>
      </c>
      <c r="E71" s="179">
        <v>-6.0000000000000001E-3</v>
      </c>
      <c r="F71" s="179">
        <v>-7.0000000000000001E-3</v>
      </c>
      <c r="G71" s="179">
        <v>-7.0000000000000001E-3</v>
      </c>
      <c r="H71" s="179">
        <v>-6.0000000000000001E-3</v>
      </c>
      <c r="I71" s="179">
        <v>-8.0000000000000002E-3</v>
      </c>
      <c r="J71" s="179">
        <v>-7.0000000000000001E-3</v>
      </c>
      <c r="K71" s="179">
        <v>-8.0000000000000002E-3</v>
      </c>
      <c r="L71" s="179">
        <v>-7.0000000000000001E-3</v>
      </c>
      <c r="M71" s="179">
        <v>-3.3000000000000002E-2</v>
      </c>
      <c r="N71" s="179">
        <v>-6.9000000000000006E-2</v>
      </c>
    </row>
    <row r="72" spans="1:14" s="168" customFormat="1" ht="15" customHeight="1">
      <c r="A72" s="178" t="s">
        <v>49</v>
      </c>
      <c r="B72" s="179">
        <v>0</v>
      </c>
      <c r="C72" s="179">
        <v>-5.8999999999999997E-2</v>
      </c>
      <c r="D72" s="179">
        <v>-5.2999999999999999E-2</v>
      </c>
      <c r="E72" s="179">
        <v>-4.7E-2</v>
      </c>
      <c r="F72" s="179">
        <v>-4.4999999999999998E-2</v>
      </c>
      <c r="G72" s="179">
        <v>-3.9E-2</v>
      </c>
      <c r="H72" s="179">
        <v>-3.3000000000000002E-2</v>
      </c>
      <c r="I72" s="179">
        <v>-2.9000000000000001E-2</v>
      </c>
      <c r="J72" s="179">
        <v>-2.4E-2</v>
      </c>
      <c r="K72" s="179">
        <v>-1.7999999999999999E-2</v>
      </c>
      <c r="L72" s="179">
        <v>-8.0000000000000002E-3</v>
      </c>
      <c r="M72" s="179">
        <v>-0.24299999999999999</v>
      </c>
      <c r="N72" s="179">
        <v>-0.35499999999999998</v>
      </c>
    </row>
    <row r="73" spans="1:14" s="168" customFormat="1" ht="15" customHeight="1">
      <c r="A73" s="177"/>
      <c r="B73" s="179"/>
      <c r="C73" s="179"/>
      <c r="D73" s="179"/>
      <c r="E73" s="179"/>
      <c r="F73" s="179"/>
      <c r="G73" s="179"/>
      <c r="H73" s="179"/>
      <c r="I73" s="179"/>
      <c r="J73" s="179"/>
      <c r="K73" s="179"/>
      <c r="L73" s="179"/>
      <c r="M73" s="179"/>
      <c r="N73" s="179"/>
    </row>
    <row r="74" spans="1:14" s="168" customFormat="1" ht="15" customHeight="1">
      <c r="A74" s="177" t="s">
        <v>197</v>
      </c>
      <c r="B74" s="180"/>
      <c r="C74" s="180"/>
      <c r="D74" s="180"/>
      <c r="E74" s="181"/>
      <c r="F74" s="181"/>
      <c r="G74" s="181"/>
      <c r="H74" s="181"/>
      <c r="I74" s="181"/>
      <c r="J74" s="181"/>
      <c r="K74" s="181"/>
      <c r="L74" s="190"/>
      <c r="M74" s="190"/>
      <c r="N74" s="190"/>
    </row>
    <row r="75" spans="1:14" s="168" customFormat="1" ht="15" customHeight="1">
      <c r="A75" s="178" t="s">
        <v>178</v>
      </c>
      <c r="B75" s="179">
        <v>0</v>
      </c>
      <c r="C75" s="179">
        <v>0</v>
      </c>
      <c r="D75" s="179">
        <v>0</v>
      </c>
      <c r="E75" s="179">
        <v>0</v>
      </c>
      <c r="F75" s="179">
        <v>0</v>
      </c>
      <c r="G75" s="179">
        <v>0</v>
      </c>
      <c r="H75" s="179">
        <v>0</v>
      </c>
      <c r="I75" s="179">
        <v>0</v>
      </c>
      <c r="J75" s="179">
        <v>0</v>
      </c>
      <c r="K75" s="179">
        <v>0</v>
      </c>
      <c r="L75" s="179">
        <v>0</v>
      </c>
      <c r="M75" s="179">
        <v>0</v>
      </c>
      <c r="N75" s="179">
        <v>0</v>
      </c>
    </row>
    <row r="76" spans="1:14" s="168" customFormat="1" ht="15" customHeight="1">
      <c r="A76" s="178" t="s">
        <v>49</v>
      </c>
      <c r="B76" s="179">
        <v>0</v>
      </c>
      <c r="C76" s="179">
        <v>1.204</v>
      </c>
      <c r="D76" s="179">
        <v>0.93300000000000005</v>
      </c>
      <c r="E76" s="179">
        <v>0.72799999999999998</v>
      </c>
      <c r="F76" s="179">
        <v>0.51700000000000002</v>
      </c>
      <c r="G76" s="179">
        <v>0.26800000000000002</v>
      </c>
      <c r="H76" s="179">
        <v>8.8999999999999996E-2</v>
      </c>
      <c r="I76" s="179">
        <v>-9.5000000000000001E-2</v>
      </c>
      <c r="J76" s="179">
        <v>-0.26700000000000002</v>
      </c>
      <c r="K76" s="179">
        <v>-0.379</v>
      </c>
      <c r="L76" s="179">
        <v>-0.53600000000000003</v>
      </c>
      <c r="M76" s="179">
        <v>3.65</v>
      </c>
      <c r="N76" s="179">
        <v>2.4620000000000002</v>
      </c>
    </row>
    <row r="77" spans="1:14" s="168" customFormat="1" ht="15" customHeight="1">
      <c r="A77" s="178"/>
      <c r="B77" s="180"/>
      <c r="C77" s="182"/>
      <c r="D77" s="182"/>
      <c r="E77" s="181"/>
      <c r="F77" s="181"/>
      <c r="G77" s="181"/>
      <c r="H77" s="181"/>
      <c r="I77" s="181"/>
      <c r="J77" s="181"/>
      <c r="K77" s="183"/>
    </row>
    <row r="78" spans="1:14" s="168" customFormat="1" ht="15" customHeight="1">
      <c r="A78" s="168" t="s">
        <v>6</v>
      </c>
      <c r="B78" s="180"/>
      <c r="C78" s="182"/>
      <c r="D78" s="182"/>
      <c r="E78" s="181"/>
      <c r="F78" s="181"/>
      <c r="G78" s="181"/>
      <c r="H78" s="181"/>
      <c r="I78" s="181"/>
      <c r="J78" s="181"/>
      <c r="K78" s="183"/>
    </row>
    <row r="79" spans="1:14" s="168" customFormat="1" ht="15" customHeight="1">
      <c r="A79" s="178" t="s">
        <v>178</v>
      </c>
      <c r="B79" s="179">
        <v>0</v>
      </c>
      <c r="C79" s="179">
        <v>156.82300000000001</v>
      </c>
      <c r="D79" s="179">
        <v>164.715</v>
      </c>
      <c r="E79" s="179">
        <v>174.58099999999999</v>
      </c>
      <c r="F79" s="179">
        <v>263.51600000000002</v>
      </c>
      <c r="G79" s="179">
        <v>268.48200000000003</v>
      </c>
      <c r="H79" s="179">
        <v>273.31700000000001</v>
      </c>
      <c r="I79" s="179">
        <v>293.23899999999998</v>
      </c>
      <c r="J79" s="179">
        <v>298.553</v>
      </c>
      <c r="K79" s="179">
        <v>308.03100000000001</v>
      </c>
      <c r="L79" s="179">
        <v>315.495</v>
      </c>
      <c r="M79" s="179">
        <v>1028.117</v>
      </c>
      <c r="N79" s="179">
        <v>2516.752</v>
      </c>
    </row>
    <row r="80" spans="1:14" s="168" customFormat="1" ht="15" customHeight="1">
      <c r="A80" s="184" t="s">
        <v>49</v>
      </c>
      <c r="B80" s="185">
        <v>0</v>
      </c>
      <c r="C80" s="185">
        <v>150.13399999999999</v>
      </c>
      <c r="D80" s="185">
        <v>160.66200000000001</v>
      </c>
      <c r="E80" s="185">
        <v>168.80500000000001</v>
      </c>
      <c r="F80" s="185">
        <v>178.667</v>
      </c>
      <c r="G80" s="185">
        <v>184.69499999999999</v>
      </c>
      <c r="H80" s="185">
        <v>189.911</v>
      </c>
      <c r="I80" s="185">
        <v>209.93600000000001</v>
      </c>
      <c r="J80" s="185">
        <v>215.26599999999999</v>
      </c>
      <c r="K80" s="185">
        <v>224.49700000000001</v>
      </c>
      <c r="L80" s="185">
        <v>232.02600000000001</v>
      </c>
      <c r="M80" s="185">
        <v>842.96299999999997</v>
      </c>
      <c r="N80" s="185">
        <v>1914.5989999999999</v>
      </c>
    </row>
    <row r="81" spans="1:14" s="168" customFormat="1" ht="15" customHeight="1"/>
    <row r="82" spans="1:14" ht="15" customHeight="1">
      <c r="A82" s="177" t="s">
        <v>60</v>
      </c>
      <c r="B82" s="187"/>
      <c r="C82" s="187"/>
      <c r="D82" s="187"/>
      <c r="E82" s="187"/>
      <c r="F82" s="187"/>
      <c r="G82" s="187"/>
      <c r="H82" s="187"/>
      <c r="I82" s="187"/>
      <c r="J82" s="187"/>
      <c r="K82" s="187"/>
      <c r="L82" s="187"/>
      <c r="M82" s="187"/>
      <c r="N82" s="187"/>
    </row>
    <row r="83" spans="1:14" ht="15" customHeight="1">
      <c r="A83" s="177"/>
      <c r="B83" s="187"/>
      <c r="C83" s="187"/>
      <c r="D83" s="187"/>
      <c r="E83" s="187"/>
      <c r="F83" s="187"/>
      <c r="G83" s="187"/>
      <c r="H83" s="187"/>
      <c r="I83" s="187"/>
      <c r="J83" s="187"/>
      <c r="K83" s="187"/>
      <c r="L83" s="187"/>
      <c r="M83" s="187"/>
      <c r="N83" s="187"/>
    </row>
    <row r="84" spans="1:14" ht="15" customHeight="1">
      <c r="A84" s="191" t="s">
        <v>198</v>
      </c>
      <c r="B84" s="187"/>
      <c r="C84" s="187"/>
      <c r="D84" s="187"/>
      <c r="E84" s="187"/>
      <c r="F84" s="187"/>
      <c r="G84" s="187"/>
      <c r="H84" s="187"/>
      <c r="I84" s="187"/>
      <c r="J84" s="187"/>
      <c r="K84" s="187"/>
      <c r="L84" s="187"/>
      <c r="M84" s="187"/>
      <c r="N84" s="187"/>
    </row>
    <row r="85" spans="1:14">
      <c r="A85" s="186"/>
      <c r="B85" s="187"/>
      <c r="C85" s="187"/>
      <c r="D85" s="187"/>
      <c r="E85" s="187"/>
      <c r="F85" s="187"/>
      <c r="G85" s="187"/>
      <c r="H85" s="187"/>
      <c r="I85" s="187"/>
      <c r="J85" s="187"/>
      <c r="K85" s="187"/>
      <c r="L85" s="187"/>
      <c r="M85" s="187"/>
      <c r="N85" s="187"/>
    </row>
    <row r="86" spans="1:14" ht="45" customHeight="1">
      <c r="A86" s="354" t="s">
        <v>199</v>
      </c>
      <c r="B86" s="354"/>
      <c r="C86" s="354"/>
      <c r="D86" s="354"/>
      <c r="E86" s="354"/>
      <c r="F86" s="354"/>
      <c r="G86" s="354"/>
      <c r="H86" s="354"/>
      <c r="I86" s="354"/>
      <c r="J86" s="354"/>
      <c r="K86" s="354"/>
      <c r="L86" s="354"/>
      <c r="M86" s="354"/>
      <c r="N86" s="354"/>
    </row>
    <row r="87" spans="1:14">
      <c r="A87" s="188"/>
      <c r="B87" s="187"/>
      <c r="C87" s="187"/>
      <c r="D87" s="187"/>
      <c r="E87" s="187"/>
      <c r="F87" s="187"/>
      <c r="G87" s="187"/>
      <c r="H87" s="187"/>
      <c r="I87" s="187"/>
      <c r="J87" s="187"/>
      <c r="K87" s="187"/>
      <c r="L87" s="187"/>
      <c r="M87" s="187"/>
      <c r="N87" s="187"/>
    </row>
    <row r="88" spans="1:14" ht="15" customHeight="1">
      <c r="A88" s="353" t="s">
        <v>200</v>
      </c>
      <c r="B88" s="353"/>
      <c r="C88" s="353"/>
      <c r="D88" s="353"/>
      <c r="E88" s="353"/>
      <c r="F88" s="353"/>
      <c r="G88" s="353"/>
      <c r="H88" s="353"/>
      <c r="I88" s="353"/>
      <c r="J88" s="353"/>
      <c r="K88" s="353"/>
      <c r="L88" s="353"/>
      <c r="M88" s="353"/>
      <c r="N88" s="353"/>
    </row>
    <row r="89" spans="1:14">
      <c r="A89" s="188"/>
      <c r="B89" s="187"/>
      <c r="C89" s="187"/>
      <c r="D89" s="187"/>
      <c r="E89" s="187"/>
      <c r="F89" s="187"/>
      <c r="G89" s="187"/>
      <c r="H89" s="187"/>
      <c r="I89" s="187"/>
      <c r="J89" s="187"/>
      <c r="K89" s="187"/>
      <c r="L89" s="187"/>
      <c r="M89" s="187"/>
      <c r="N89" s="187"/>
    </row>
    <row r="90" spans="1:14" ht="30" customHeight="1">
      <c r="A90" s="354" t="s">
        <v>201</v>
      </c>
      <c r="B90" s="354"/>
      <c r="C90" s="354"/>
      <c r="D90" s="354"/>
      <c r="E90" s="354"/>
      <c r="F90" s="354"/>
      <c r="G90" s="354"/>
      <c r="H90" s="354"/>
      <c r="I90" s="354"/>
      <c r="J90" s="354"/>
      <c r="K90" s="354"/>
      <c r="L90" s="354"/>
      <c r="M90" s="354"/>
      <c r="N90" s="354"/>
    </row>
    <row r="91" spans="1:14" ht="15" customHeight="1"/>
    <row r="92" spans="1:14" ht="15" customHeight="1"/>
    <row r="93" spans="1:14" ht="15" customHeight="1">
      <c r="A93" s="198" t="s">
        <v>222</v>
      </c>
      <c r="B93" s="189"/>
      <c r="C93" s="189"/>
      <c r="D93" s="189"/>
      <c r="E93" s="189"/>
      <c r="F93" s="189"/>
      <c r="G93" s="189"/>
      <c r="H93" s="189"/>
      <c r="I93" s="189"/>
      <c r="J93" s="189"/>
      <c r="K93" s="189"/>
      <c r="L93" s="189"/>
      <c r="M93" s="189"/>
      <c r="N93" s="189"/>
    </row>
    <row r="94" spans="1:14" ht="15" customHeight="1"/>
    <row r="95" spans="1:14" ht="15" customHeight="1"/>
    <row r="96" spans="1:14"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sheetData>
  <mergeCells count="5">
    <mergeCell ref="A4:N4"/>
    <mergeCell ref="M7:N7"/>
    <mergeCell ref="A88:N88"/>
    <mergeCell ref="A90:N90"/>
    <mergeCell ref="A86:N86"/>
  </mergeCells>
  <hyperlinks>
    <hyperlink ref="A93" location="Contents!A1" display="Back to Table of Contents" xr:uid="{7AB25ECC-E1A5-194F-9525-0785F983A7E6}"/>
    <hyperlink ref="A2" r:id="rId1" xr:uid="{C647FE5F-0310-478D-B469-D550F07311B9}"/>
  </hyperlinks>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868AA-8403-41FE-B6D3-4A97480CD02B}">
  <sheetPr codeName="Sheet20">
    <pageSetUpPr fitToPage="1"/>
  </sheetPr>
  <dimension ref="A1:N48"/>
  <sheetViews>
    <sheetView workbookViewId="0"/>
  </sheetViews>
  <sheetFormatPr baseColWidth="10" defaultColWidth="8.7109375" defaultRowHeight="15" customHeight="1"/>
  <cols>
    <col min="1" max="1" width="40.28515625" style="1" customWidth="1"/>
    <col min="2" max="3" width="13.42578125" style="1" bestFit="1" customWidth="1"/>
    <col min="4" max="4" width="1.85546875" style="1" customWidth="1"/>
    <col min="5" max="5" width="13.42578125" style="1" customWidth="1"/>
    <col min="6" max="6" width="13.5703125" style="1" customWidth="1"/>
    <col min="7" max="7" width="20.28515625" style="1" customWidth="1"/>
    <col min="8" max="8" width="16.7109375" style="1" customWidth="1"/>
    <col min="9" max="9" width="11.42578125" style="1" customWidth="1"/>
    <col min="10" max="11" width="8.7109375" style="1"/>
    <col min="12" max="12" width="10" style="1" bestFit="1" customWidth="1"/>
    <col min="13" max="16384" width="8.7109375" style="1"/>
  </cols>
  <sheetData>
    <row r="1" spans="1:14" s="194" customFormat="1" ht="15" customHeight="1">
      <c r="A1" s="197" t="s">
        <v>228</v>
      </c>
    </row>
    <row r="2" spans="1:14" s="194" customFormat="1" ht="15" customHeight="1">
      <c r="A2" s="201" t="s">
        <v>215</v>
      </c>
    </row>
    <row r="3" spans="1:14" s="194" customFormat="1" ht="15" customHeight="1">
      <c r="A3" s="195"/>
    </row>
    <row r="6" spans="1:14" ht="15" customHeight="1">
      <c r="A6" s="356" t="s">
        <v>214</v>
      </c>
      <c r="B6" s="356"/>
      <c r="C6" s="356"/>
      <c r="D6" s="356"/>
      <c r="E6" s="356"/>
      <c r="F6" s="356"/>
      <c r="G6" s="356"/>
      <c r="H6" s="356"/>
      <c r="I6" s="356"/>
    </row>
    <row r="7" spans="1:14" ht="15" customHeight="1">
      <c r="A7" s="2" t="s">
        <v>0</v>
      </c>
      <c r="B7" s="2"/>
      <c r="C7" s="2"/>
      <c r="E7" s="2"/>
      <c r="F7" s="2"/>
      <c r="G7" s="2"/>
      <c r="H7" s="2"/>
    </row>
    <row r="8" spans="1:14" ht="15" customHeight="1">
      <c r="A8" s="3"/>
      <c r="B8" s="357">
        <v>2022</v>
      </c>
      <c r="C8" s="357"/>
      <c r="D8" s="205"/>
      <c r="E8" s="358">
        <v>2023</v>
      </c>
      <c r="F8" s="358"/>
      <c r="G8" s="359" t="s">
        <v>1</v>
      </c>
      <c r="H8" s="361" t="s">
        <v>2</v>
      </c>
      <c r="I8" s="361" t="s">
        <v>3</v>
      </c>
    </row>
    <row r="9" spans="1:14" ht="24.5" customHeight="1">
      <c r="A9" s="2"/>
      <c r="B9" s="4" t="s">
        <v>4</v>
      </c>
      <c r="C9" s="4" t="s">
        <v>6</v>
      </c>
      <c r="D9" s="4"/>
      <c r="E9" s="4" t="s">
        <v>4</v>
      </c>
      <c r="F9" s="4" t="s">
        <v>6</v>
      </c>
      <c r="G9" s="360"/>
      <c r="H9" s="362"/>
      <c r="I9" s="362"/>
    </row>
    <row r="10" spans="1:14" ht="15" customHeight="1">
      <c r="A10" s="1" t="s">
        <v>7</v>
      </c>
      <c r="B10" s="206">
        <v>120.64</v>
      </c>
      <c r="C10" s="206">
        <v>160.60900000000001</v>
      </c>
      <c r="D10" s="206"/>
      <c r="E10" s="206">
        <v>124.68600000000001</v>
      </c>
      <c r="F10" s="206">
        <v>162.66900000000001</v>
      </c>
      <c r="G10" s="206">
        <v>4.0460000000000003</v>
      </c>
      <c r="H10" s="206">
        <v>2.06</v>
      </c>
      <c r="I10" s="206">
        <v>1.2829999999999999</v>
      </c>
    </row>
    <row r="11" spans="1:14" ht="15" customHeight="1">
      <c r="A11" s="1" t="s">
        <v>8</v>
      </c>
      <c r="B11" s="206">
        <v>112.941</v>
      </c>
      <c r="C11" s="206">
        <v>112.941</v>
      </c>
      <c r="D11" s="206"/>
      <c r="E11" s="206">
        <v>135.417</v>
      </c>
      <c r="F11" s="206">
        <v>135.417</v>
      </c>
      <c r="G11" s="206">
        <v>22.475999999999999</v>
      </c>
      <c r="H11" s="206">
        <v>22.475999999999999</v>
      </c>
      <c r="I11" s="206">
        <v>19.901</v>
      </c>
      <c r="L11" s="7"/>
    </row>
    <row r="12" spans="1:14" ht="15" customHeight="1">
      <c r="A12" s="1" t="s">
        <v>9</v>
      </c>
      <c r="B12" s="206">
        <v>105.706</v>
      </c>
      <c r="C12" s="206">
        <v>106.611</v>
      </c>
      <c r="D12" s="206"/>
      <c r="E12" s="206">
        <v>111.93</v>
      </c>
      <c r="F12" s="206">
        <v>112.643</v>
      </c>
      <c r="G12" s="206">
        <v>6.2240000000000002</v>
      </c>
      <c r="H12" s="206">
        <v>6.032</v>
      </c>
      <c r="I12" s="206">
        <v>5.6580000000000004</v>
      </c>
    </row>
    <row r="13" spans="1:14" ht="15" customHeight="1">
      <c r="A13" s="1" t="s">
        <v>10</v>
      </c>
      <c r="B13" s="206">
        <v>91.795000000000002</v>
      </c>
      <c r="C13" s="206">
        <v>98.239000000000004</v>
      </c>
      <c r="D13" s="206"/>
      <c r="E13" s="206">
        <v>92.951999999999998</v>
      </c>
      <c r="F13" s="206">
        <v>105.51</v>
      </c>
      <c r="G13" s="206">
        <v>1.157</v>
      </c>
      <c r="H13" s="206">
        <v>7.2709999999999999</v>
      </c>
      <c r="I13" s="206">
        <v>7.4009999999999998</v>
      </c>
      <c r="K13" s="5"/>
      <c r="L13" s="7"/>
    </row>
    <row r="14" spans="1:14" ht="15" customHeight="1">
      <c r="A14" s="1" t="s">
        <v>11</v>
      </c>
      <c r="B14" s="206">
        <v>83.257000000000005</v>
      </c>
      <c r="C14" s="206">
        <v>84.436000000000007</v>
      </c>
      <c r="D14" s="206"/>
      <c r="E14" s="206">
        <v>90.040999999999997</v>
      </c>
      <c r="F14" s="206">
        <v>91.194000000000003</v>
      </c>
      <c r="G14" s="206">
        <v>6.7839999999999998</v>
      </c>
      <c r="H14" s="206">
        <v>6.758</v>
      </c>
      <c r="I14" s="206">
        <v>8.0039999999999996</v>
      </c>
      <c r="L14" s="7"/>
    </row>
    <row r="15" spans="1:14" ht="15" customHeight="1">
      <c r="A15" s="1" t="s">
        <v>12</v>
      </c>
      <c r="B15" s="206">
        <v>57.756999999999998</v>
      </c>
      <c r="C15" s="206">
        <v>87.051000000000002</v>
      </c>
      <c r="D15" s="206"/>
      <c r="E15" s="206">
        <v>61.615000000000002</v>
      </c>
      <c r="F15" s="206">
        <v>85.736000000000004</v>
      </c>
      <c r="G15" s="206">
        <v>3.8580000000000001</v>
      </c>
      <c r="H15" s="206">
        <v>-1.3149999999999999</v>
      </c>
      <c r="I15" s="206">
        <v>-1.5109999999999999</v>
      </c>
      <c r="K15" s="8"/>
      <c r="N15" s="9"/>
    </row>
    <row r="16" spans="1:14" ht="15" customHeight="1">
      <c r="A16" s="1" t="s">
        <v>13</v>
      </c>
      <c r="B16" s="206">
        <v>71.628</v>
      </c>
      <c r="C16" s="206">
        <v>72.91</v>
      </c>
      <c r="D16" s="206"/>
      <c r="E16" s="206">
        <v>76.045000000000002</v>
      </c>
      <c r="F16" s="206">
        <v>76.685000000000002</v>
      </c>
      <c r="G16" s="206">
        <v>4.4169999999999998</v>
      </c>
      <c r="H16" s="206">
        <v>3.7749999999999999</v>
      </c>
      <c r="I16" s="206">
        <v>5.1779999999999999</v>
      </c>
      <c r="N16" s="9"/>
    </row>
    <row r="17" spans="1:12" ht="15" customHeight="1">
      <c r="A17" s="1" t="s">
        <v>14</v>
      </c>
      <c r="B17" s="206">
        <v>45.15</v>
      </c>
      <c r="C17" s="206">
        <v>104.401</v>
      </c>
      <c r="D17" s="206"/>
      <c r="E17" s="206">
        <v>45.878</v>
      </c>
      <c r="F17" s="206">
        <v>71.305999999999997</v>
      </c>
      <c r="G17" s="206">
        <v>0.72799999999999998</v>
      </c>
      <c r="H17" s="206">
        <v>-33.094999999999999</v>
      </c>
      <c r="I17" s="206">
        <v>-31.7</v>
      </c>
      <c r="K17" s="8"/>
    </row>
    <row r="18" spans="1:12" ht="15" customHeight="1">
      <c r="A18" s="1" t="s">
        <v>15</v>
      </c>
      <c r="B18" s="206">
        <v>45.463999999999999</v>
      </c>
      <c r="C18" s="206">
        <v>42.871000000000002</v>
      </c>
      <c r="D18" s="206"/>
      <c r="E18" s="206">
        <v>39.393999999999998</v>
      </c>
      <c r="F18" s="206">
        <v>54.064</v>
      </c>
      <c r="G18" s="206">
        <v>-6.07</v>
      </c>
      <c r="H18" s="206">
        <v>11.193</v>
      </c>
      <c r="I18" s="206">
        <v>26.109000000000002</v>
      </c>
      <c r="L18" s="7"/>
    </row>
    <row r="19" spans="1:12" ht="15" customHeight="1">
      <c r="A19" s="1" t="s">
        <v>16</v>
      </c>
      <c r="B19" s="206">
        <v>39.396000000000001</v>
      </c>
      <c r="C19" s="206">
        <v>39.741999999999997</v>
      </c>
      <c r="D19" s="206"/>
      <c r="E19" s="206">
        <v>40.950000000000003</v>
      </c>
      <c r="F19" s="206">
        <v>42.543999999999997</v>
      </c>
      <c r="G19" s="206">
        <v>1.554</v>
      </c>
      <c r="H19" s="206">
        <v>2.802</v>
      </c>
      <c r="I19" s="206">
        <v>7.05</v>
      </c>
      <c r="K19" s="8"/>
    </row>
    <row r="20" spans="1:12" ht="15" customHeight="1">
      <c r="A20" s="1" t="s">
        <v>17</v>
      </c>
      <c r="B20" s="206">
        <v>7.931</v>
      </c>
      <c r="C20" s="206">
        <v>26.693000000000001</v>
      </c>
      <c r="D20" s="206"/>
      <c r="E20" s="206">
        <v>8.9860000000000007</v>
      </c>
      <c r="F20" s="206">
        <v>23.905000000000001</v>
      </c>
      <c r="G20" s="206">
        <v>1.0549999999999999</v>
      </c>
      <c r="H20" s="206">
        <v>-2.7879999999999998</v>
      </c>
      <c r="I20" s="206">
        <v>-10.445</v>
      </c>
      <c r="K20" s="5"/>
      <c r="L20" s="7"/>
    </row>
    <row r="21" spans="1:12" ht="15" customHeight="1">
      <c r="A21" s="1" t="s">
        <v>18</v>
      </c>
      <c r="B21" s="206">
        <v>19.393999999999998</v>
      </c>
      <c r="C21" s="206">
        <v>22.928000000000001</v>
      </c>
      <c r="D21" s="206"/>
      <c r="E21" s="206">
        <v>21.271999999999998</v>
      </c>
      <c r="F21" s="206">
        <v>21.318999999999999</v>
      </c>
      <c r="G21" s="206">
        <v>1.8779999999999999</v>
      </c>
      <c r="H21" s="206">
        <v>-1.609</v>
      </c>
      <c r="I21" s="206">
        <v>-7.0179999999999998</v>
      </c>
      <c r="L21" s="7"/>
    </row>
    <row r="22" spans="1:12" ht="15" customHeight="1">
      <c r="A22" s="1" t="s">
        <v>19</v>
      </c>
      <c r="B22" s="206">
        <v>7.5279999999999996</v>
      </c>
      <c r="C22" s="206">
        <v>17.542000000000002</v>
      </c>
      <c r="D22" s="206"/>
      <c r="E22" s="206">
        <v>7.6870000000000003</v>
      </c>
      <c r="F22" s="206">
        <v>11.497</v>
      </c>
      <c r="G22" s="206">
        <v>0.159</v>
      </c>
      <c r="H22" s="206">
        <v>-6.0449999999999999</v>
      </c>
      <c r="I22" s="206">
        <v>-34.46</v>
      </c>
    </row>
    <row r="23" spans="1:12" ht="15" customHeight="1">
      <c r="A23" s="1" t="s">
        <v>20</v>
      </c>
      <c r="B23" s="206">
        <v>7.7439999999999998</v>
      </c>
      <c r="C23" s="206">
        <v>7.7439999999999998</v>
      </c>
      <c r="D23" s="206"/>
      <c r="E23" s="206">
        <v>8.1820000000000004</v>
      </c>
      <c r="F23" s="206">
        <v>8.1820000000000004</v>
      </c>
      <c r="G23" s="206">
        <v>0.438</v>
      </c>
      <c r="H23" s="206">
        <v>0.438</v>
      </c>
      <c r="I23" s="206">
        <v>5.6559999999999997</v>
      </c>
    </row>
    <row r="24" spans="1:12" ht="15" customHeight="1">
      <c r="A24" s="1" t="s">
        <v>21</v>
      </c>
      <c r="B24" s="206">
        <v>6.173</v>
      </c>
      <c r="C24" s="206">
        <v>6.173</v>
      </c>
      <c r="D24" s="206"/>
      <c r="E24" s="206">
        <v>6.415</v>
      </c>
      <c r="F24" s="206">
        <v>6.415</v>
      </c>
      <c r="G24" s="206">
        <v>0.24199999999999999</v>
      </c>
      <c r="H24" s="206">
        <v>0.24199999999999999</v>
      </c>
      <c r="I24" s="206">
        <v>3.92</v>
      </c>
    </row>
    <row r="25" spans="1:12" ht="15" customHeight="1">
      <c r="A25" s="1" t="s">
        <v>22</v>
      </c>
      <c r="B25" s="207">
        <v>-6.657</v>
      </c>
      <c r="C25" s="207">
        <v>54.265000000000001</v>
      </c>
      <c r="D25" s="207"/>
      <c r="E25" s="207">
        <v>-0.93899999999999995</v>
      </c>
      <c r="F25" s="207">
        <v>0.83799999999999997</v>
      </c>
      <c r="G25" s="207">
        <v>5.718</v>
      </c>
      <c r="H25" s="207">
        <v>-53.427</v>
      </c>
      <c r="I25" s="208" t="s">
        <v>23</v>
      </c>
      <c r="K25" s="5"/>
      <c r="L25" s="7"/>
    </row>
    <row r="26" spans="1:12" ht="15" customHeight="1">
      <c r="A26" s="12" t="s">
        <v>24</v>
      </c>
      <c r="B26" s="209">
        <v>815.84699999999998</v>
      </c>
      <c r="C26" s="209">
        <v>1045.1559999999999</v>
      </c>
      <c r="D26" s="209"/>
      <c r="E26" s="209">
        <v>870.51099999999997</v>
      </c>
      <c r="F26" s="209">
        <v>1009.924</v>
      </c>
      <c r="G26" s="209">
        <v>54.664000000000001</v>
      </c>
      <c r="H26" s="209">
        <v>-35.231999999999999</v>
      </c>
      <c r="I26" s="209">
        <v>-3.371</v>
      </c>
    </row>
    <row r="28" spans="1:12" ht="15" customHeight="1">
      <c r="A28" s="1" t="s">
        <v>224</v>
      </c>
    </row>
    <row r="30" spans="1:12" ht="44.25" customHeight="1">
      <c r="A30" s="355" t="s">
        <v>231</v>
      </c>
      <c r="B30" s="355"/>
      <c r="C30" s="355"/>
      <c r="D30" s="355"/>
      <c r="E30" s="355"/>
      <c r="F30" s="355"/>
      <c r="G30" s="355"/>
      <c r="H30" s="355"/>
      <c r="I30" s="355"/>
    </row>
    <row r="31" spans="1:12" ht="23.5" customHeight="1">
      <c r="A31" s="333" t="s">
        <v>25</v>
      </c>
      <c r="B31" s="333"/>
      <c r="C31" s="333"/>
      <c r="D31" s="333"/>
      <c r="E31" s="333"/>
      <c r="F31" s="333"/>
      <c r="G31" s="333"/>
      <c r="H31" s="333"/>
      <c r="I31" s="333"/>
    </row>
    <row r="32" spans="1:12" ht="15" customHeight="1">
      <c r="A32" s="2"/>
      <c r="B32" s="2"/>
      <c r="C32" s="2"/>
      <c r="D32" s="2"/>
      <c r="E32" s="2"/>
      <c r="F32" s="2"/>
      <c r="G32" s="2"/>
      <c r="H32" s="2"/>
      <c r="I32" s="2"/>
    </row>
    <row r="34" spans="1:11" ht="15" customHeight="1">
      <c r="A34" s="198" t="s">
        <v>222</v>
      </c>
    </row>
    <row r="39" spans="1:11" ht="15" customHeight="1">
      <c r="A39" s="14"/>
      <c r="B39" s="14"/>
      <c r="C39" s="15"/>
      <c r="D39" s="15"/>
      <c r="E39" s="15"/>
      <c r="F39" s="15"/>
      <c r="G39" s="15"/>
      <c r="K39" s="16"/>
    </row>
    <row r="40" spans="1:11" ht="15" customHeight="1">
      <c r="C40" s="17"/>
      <c r="D40" s="17"/>
      <c r="E40" s="17"/>
      <c r="F40" s="17"/>
      <c r="G40" s="17"/>
    </row>
    <row r="43" spans="1:11" ht="15" customHeight="1">
      <c r="C43" s="18"/>
      <c r="D43" s="18"/>
      <c r="E43" s="18"/>
      <c r="F43" s="18"/>
      <c r="G43" s="18"/>
    </row>
    <row r="48" spans="1:11" ht="15" customHeight="1">
      <c r="F48" s="19"/>
      <c r="G48" s="19"/>
    </row>
  </sheetData>
  <mergeCells count="8">
    <mergeCell ref="A30:I30"/>
    <mergeCell ref="A31:I31"/>
    <mergeCell ref="A6:I6"/>
    <mergeCell ref="B8:C8"/>
    <mergeCell ref="E8:F8"/>
    <mergeCell ref="G8:G9"/>
    <mergeCell ref="H8:H9"/>
    <mergeCell ref="I8:I9"/>
  </mergeCells>
  <hyperlinks>
    <hyperlink ref="A34" location="Contents!A1" display="Back to Table of Contents" xr:uid="{7AB25ECC-E1A5-194F-9525-0785F983A7E6}"/>
    <hyperlink ref="A2" r:id="rId1" xr:uid="{4CFF5040-9DD4-4FB8-8B38-20F5E5910686}"/>
  </hyperlinks>
  <pageMargins left="0.75" right="0.75" top="1" bottom="1" header="0.5" footer="0.5"/>
  <pageSetup scale="64" orientation="landscape" horizontalDpi="4294967295" verticalDpi="4294967295"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59402-7D23-4950-9EC6-511774802322}">
  <dimension ref="A1:M26"/>
  <sheetViews>
    <sheetView tabSelected="1" workbookViewId="0"/>
  </sheetViews>
  <sheetFormatPr baseColWidth="10" defaultColWidth="8.7109375" defaultRowHeight="16"/>
  <sheetData>
    <row r="1" spans="1:13" s="194" customFormat="1" ht="15" customHeight="1">
      <c r="A1" s="197" t="s">
        <v>228</v>
      </c>
    </row>
    <row r="2" spans="1:13" s="194" customFormat="1" ht="15" customHeight="1">
      <c r="A2" s="201" t="s">
        <v>215</v>
      </c>
    </row>
    <row r="3" spans="1:13" s="194" customFormat="1" ht="15" customHeight="1"/>
    <row r="4" spans="1:13" s="194" customFormat="1" ht="28" customHeight="1">
      <c r="A4" s="320" t="s">
        <v>365</v>
      </c>
      <c r="B4" s="320"/>
      <c r="C4" s="320"/>
      <c r="D4" s="320"/>
      <c r="E4" s="320"/>
      <c r="F4" s="320"/>
      <c r="G4" s="320"/>
      <c r="H4" s="320"/>
      <c r="I4" s="320"/>
      <c r="J4" s="320"/>
      <c r="K4" s="320"/>
      <c r="L4" s="320"/>
      <c r="M4" s="320"/>
    </row>
    <row r="5" spans="1:13" s="194" customFormat="1" ht="17" customHeight="1">
      <c r="A5" s="314"/>
      <c r="B5" s="314"/>
      <c r="C5" s="314"/>
      <c r="D5" s="314"/>
      <c r="E5" s="314"/>
      <c r="F5" s="314"/>
      <c r="G5" s="314"/>
      <c r="H5" s="314"/>
      <c r="I5" s="314"/>
      <c r="J5" s="314"/>
      <c r="K5" s="314"/>
      <c r="L5" s="314"/>
      <c r="M5" s="314"/>
    </row>
    <row r="6" spans="1:13" s="194" customFormat="1" ht="15" customHeight="1">
      <c r="A6" s="196" t="s">
        <v>216</v>
      </c>
    </row>
    <row r="8" spans="1:13">
      <c r="A8" s="199" t="s">
        <v>217</v>
      </c>
      <c r="B8" s="199"/>
    </row>
    <row r="9" spans="1:13">
      <c r="A9" s="200" t="s">
        <v>238</v>
      </c>
      <c r="B9" s="199"/>
    </row>
    <row r="10" spans="1:13" s="204" customFormat="1">
      <c r="A10" s="200" t="s">
        <v>243</v>
      </c>
    </row>
    <row r="11" spans="1:13" s="204" customFormat="1">
      <c r="A11" s="200" t="s">
        <v>242</v>
      </c>
    </row>
    <row r="12" spans="1:13" s="204" customFormat="1">
      <c r="A12" s="200" t="s">
        <v>245</v>
      </c>
    </row>
    <row r="13" spans="1:13" s="204" customFormat="1">
      <c r="A13" s="200" t="s">
        <v>250</v>
      </c>
    </row>
    <row r="14" spans="1:13" s="204" customFormat="1">
      <c r="A14" s="200" t="s">
        <v>246</v>
      </c>
    </row>
    <row r="15" spans="1:13" s="204" customFormat="1">
      <c r="A15" s="200" t="s">
        <v>251</v>
      </c>
    </row>
    <row r="16" spans="1:13">
      <c r="A16" s="200" t="s">
        <v>265</v>
      </c>
    </row>
    <row r="17" spans="1:1">
      <c r="A17" s="200" t="s">
        <v>285</v>
      </c>
    </row>
    <row r="18" spans="1:1">
      <c r="A18" s="200" t="s">
        <v>297</v>
      </c>
    </row>
    <row r="19" spans="1:1">
      <c r="A19" s="200"/>
    </row>
    <row r="20" spans="1:1">
      <c r="A20" s="313" t="s">
        <v>363</v>
      </c>
    </row>
    <row r="21" spans="1:1">
      <c r="A21" s="200" t="s">
        <v>364</v>
      </c>
    </row>
    <row r="23" spans="1:1" s="204" customFormat="1">
      <c r="A23" s="200" t="s">
        <v>218</v>
      </c>
    </row>
    <row r="24" spans="1:1" s="204" customFormat="1">
      <c r="A24" s="200" t="s">
        <v>219</v>
      </c>
    </row>
    <row r="25" spans="1:1" s="204" customFormat="1">
      <c r="A25" s="200" t="s">
        <v>220</v>
      </c>
    </row>
    <row r="26" spans="1:1" s="204" customFormat="1">
      <c r="A26" s="200" t="s">
        <v>221</v>
      </c>
    </row>
  </sheetData>
  <mergeCells count="1">
    <mergeCell ref="A4:M4"/>
  </mergeCells>
  <hyperlinks>
    <hyperlink ref="A2" r:id="rId1" xr:uid="{6583262A-DCDC-4759-9DFB-36DED5B80F4B}"/>
    <hyperlink ref="A10" location="'Table 1-1, Adjusted '!A1" display="Table 1-1. CBO's Baseline Budget Projections, By Category" xr:uid="{CAA5F623-5BAF-4333-B848-749A719A1F38}"/>
    <hyperlink ref="A14" location="'Table 1-4, Unadjusted'!A1" display="Table 1-4. CBO's Baseline Projections of Mandatory Outlays" xr:uid="{20CBFEE4-F857-4ED3-AC75-EB9675CF6B65}"/>
    <hyperlink ref="A23" location="'Supplemental Table 1'!A1" display="Supplemental Table 1. Costs for Mandatory Programs That Continue Beyond Their Current Expiration Date in CBO's Baseline" xr:uid="{5494E2EF-21F7-45AA-8FE9-B7CDF4F6B796}"/>
    <hyperlink ref="A24" location="'Supplemental Table 2'!A1" display="Supplemental Table 2. Changes in Nondefense Discretionary Funding from 2022 to 2023" xr:uid="{71356EC6-9CAA-421F-B5E9-4275936EFACC}"/>
    <hyperlink ref="A25" location="'Supplemental Table 3'!A1" display="Supplemental Table 3. Changes in Defense Discretionary Funding from 2022 to 2023" xr:uid="{6B849C9D-0C1E-45D7-B22B-46BA1BAA74CC}"/>
    <hyperlink ref="A26" location="'Supplemental Table 4'!A1" display="Supplemental Table 4. Changes in Emergency Discretionary Funding from 2022 to 2023" xr:uid="{787EED80-115F-4DFC-A064-F236D1B90663}"/>
    <hyperlink ref="A11" location="' Table 1-2'!A1" display="Table 1-2. CBO's Baseline Projections of Outlays and Deficits, Adjusted to Exclude the Effects of Timing Shifts" xr:uid="{CF045BD8-51B3-4839-B0C6-BB872A91766F}"/>
    <hyperlink ref="A9" location="' Table 1-1'!A1" display="Table 1-1. CBO's Baseline Budget Projections, by Category" xr:uid="{B8866649-A294-457A-BBBE-B703C30174BE}"/>
    <hyperlink ref="A12" location="'Table 1-3 '!A1" display="Table 1-3. CBO's Baseline Projections of Federal Debt" xr:uid="{5ED1ECD9-9BAC-4A62-A005-B00820FE9A8E}"/>
    <hyperlink ref="A13" location="'Table 1-4 '!A1" display="Table 1-4. CBO's Baseline Projections of Mandatory Outlays, Adjusted to Exclude the Effects of Timing Shifts" xr:uid="{8A846E7D-B651-4A62-B021-27EE7E1D4B68}"/>
    <hyperlink ref="A15" location="'Table 1-5 '!A1" display="Table 1-5. CBO's Baseline Projections of Discretionary Spending, Adjusted to Exclude Effects of Timing Shifts" xr:uid="{0C5C769C-8AA5-401A-AA59-25A65EF8F416}"/>
    <hyperlink ref="A16" location="'Table 1-6 '!A1" display="Table 1-6. CBO's Baseline Projections of Revenues" xr:uid="{157D11D3-A5CA-46E6-8610-C71EA1B8E426}"/>
    <hyperlink ref="A17" location="'Table 1-7'!A1" display="Table 1-7. CBO's Baseline Projections of Smaller Sources of Revenues" xr:uid="{77809C0F-500E-4BF9-B297-B4E109496285}"/>
    <hyperlink ref="A18" location="'Table 1-8'!A1" display="Table 1-8. Key Projections in CBO's Baseline, Adjusted to Exclude the Effects of Timing Shifts" xr:uid="{BD316B8F-74DE-4A2F-9743-E26028449E5B}"/>
    <hyperlink ref="A21" location="'Table A-1'!A1" display="Table A-1. Changes in CBO's Baseline Projections of the Deficit Since May 2022" xr:uid="{BE2890F0-D83C-9D4D-ACDC-4E367FF4DB18}"/>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00AB7-8F02-4CB2-B205-5333CB23E673}">
  <sheetPr codeName="Sheet19">
    <pageSetUpPr fitToPage="1"/>
  </sheetPr>
  <dimension ref="A1:H37"/>
  <sheetViews>
    <sheetView workbookViewId="0"/>
  </sheetViews>
  <sheetFormatPr baseColWidth="10" defaultColWidth="8.7109375" defaultRowHeight="15" customHeight="1"/>
  <cols>
    <col min="1" max="1" width="25.7109375" style="1" customWidth="1"/>
    <col min="2" max="2" width="9.140625" style="1" customWidth="1"/>
    <col min="3" max="3" width="9.7109375" style="1" customWidth="1"/>
    <col min="4" max="4" width="11.42578125" style="1" customWidth="1"/>
    <col min="5" max="6" width="10.7109375" style="1" customWidth="1"/>
    <col min="7" max="16384" width="8.7109375" style="1"/>
  </cols>
  <sheetData>
    <row r="1" spans="1:8" s="194" customFormat="1" ht="15" customHeight="1">
      <c r="A1" s="197" t="s">
        <v>228</v>
      </c>
    </row>
    <row r="2" spans="1:8" s="194" customFormat="1" ht="15" customHeight="1">
      <c r="A2" s="201" t="s">
        <v>215</v>
      </c>
    </row>
    <row r="3" spans="1:8" s="194" customFormat="1" ht="15" customHeight="1">
      <c r="A3" s="195"/>
    </row>
    <row r="4" spans="1:8" ht="14">
      <c r="A4" s="356" t="s">
        <v>229</v>
      </c>
      <c r="B4" s="356"/>
      <c r="C4" s="356"/>
      <c r="D4" s="356"/>
    </row>
    <row r="5" spans="1:8" ht="15" customHeight="1">
      <c r="A5" s="1" t="s">
        <v>0</v>
      </c>
    </row>
    <row r="6" spans="1:8" ht="15" customHeight="1">
      <c r="A6" s="3"/>
      <c r="B6" s="3"/>
      <c r="C6" s="3"/>
      <c r="D6" s="3"/>
      <c r="E6" s="20" t="s">
        <v>26</v>
      </c>
      <c r="F6" s="21"/>
    </row>
    <row r="7" spans="1:8" ht="15" customHeight="1">
      <c r="A7" s="2"/>
      <c r="B7" s="4">
        <v>2022</v>
      </c>
      <c r="C7" s="22">
        <v>2023</v>
      </c>
      <c r="D7" s="4" t="s">
        <v>27</v>
      </c>
      <c r="E7" s="4" t="s">
        <v>28</v>
      </c>
      <c r="F7" s="21"/>
    </row>
    <row r="8" spans="1:8" ht="15" customHeight="1">
      <c r="A8" s="1" t="s">
        <v>29</v>
      </c>
      <c r="B8" s="206">
        <v>167.393</v>
      </c>
      <c r="C8" s="206">
        <v>172.92599999999999</v>
      </c>
      <c r="D8" s="206">
        <v>5.5330000000000004</v>
      </c>
      <c r="E8" s="206">
        <v>3.3050000000000002</v>
      </c>
      <c r="F8" s="23"/>
      <c r="G8" s="8"/>
    </row>
    <row r="9" spans="1:8" ht="15" customHeight="1">
      <c r="A9" s="1" t="s">
        <v>30</v>
      </c>
      <c r="B9" s="206">
        <v>119.31399999999999</v>
      </c>
      <c r="C9" s="206">
        <v>139.827</v>
      </c>
      <c r="D9" s="206">
        <v>20.513000000000002</v>
      </c>
      <c r="E9" s="206">
        <v>17.192</v>
      </c>
      <c r="F9" s="23"/>
      <c r="G9" s="5"/>
      <c r="H9" s="7"/>
    </row>
    <row r="10" spans="1:8" ht="15" customHeight="1">
      <c r="A10" s="1" t="s">
        <v>31</v>
      </c>
      <c r="B10" s="206">
        <v>147.215</v>
      </c>
      <c r="C10" s="206">
        <v>166.97800000000001</v>
      </c>
      <c r="D10" s="206">
        <v>19.763000000000002</v>
      </c>
      <c r="E10" s="206">
        <v>13.425000000000001</v>
      </c>
      <c r="F10" s="23"/>
      <c r="H10" s="7"/>
    </row>
    <row r="11" spans="1:8" ht="15" customHeight="1">
      <c r="A11" s="1" t="s">
        <v>32</v>
      </c>
      <c r="B11" s="206">
        <v>325.31799999999998</v>
      </c>
      <c r="C11" s="206">
        <v>348.33199999999999</v>
      </c>
      <c r="D11" s="206">
        <v>23.013999999999999</v>
      </c>
      <c r="E11" s="206">
        <v>7.0739999999999998</v>
      </c>
      <c r="F11" s="23"/>
    </row>
    <row r="12" spans="1:8" ht="15" customHeight="1">
      <c r="A12" s="1" t="s">
        <v>33</v>
      </c>
      <c r="B12" s="207">
        <v>57.03</v>
      </c>
      <c r="C12" s="207">
        <v>63.317</v>
      </c>
      <c r="D12" s="207">
        <v>6.2869999999999999</v>
      </c>
      <c r="E12" s="206">
        <v>11.023999999999999</v>
      </c>
      <c r="F12" s="23"/>
    </row>
    <row r="13" spans="1:8" ht="15" customHeight="1">
      <c r="A13" s="12" t="s">
        <v>34</v>
      </c>
      <c r="B13" s="209">
        <v>816.27</v>
      </c>
      <c r="C13" s="209">
        <v>891.38</v>
      </c>
      <c r="D13" s="209">
        <v>75.11</v>
      </c>
      <c r="E13" s="209">
        <v>9.202</v>
      </c>
      <c r="F13" s="23"/>
    </row>
    <row r="15" spans="1:8" ht="15" customHeight="1">
      <c r="A15" s="1" t="s">
        <v>60</v>
      </c>
    </row>
    <row r="17" spans="1:7" ht="15" customHeight="1">
      <c r="A17" s="333" t="s">
        <v>230</v>
      </c>
      <c r="B17" s="333"/>
      <c r="C17" s="333"/>
      <c r="D17" s="333"/>
      <c r="E17" s="333"/>
    </row>
    <row r="18" spans="1:7" ht="15" customHeight="1">
      <c r="A18" s="333"/>
      <c r="B18" s="333"/>
      <c r="C18" s="333"/>
      <c r="D18" s="333"/>
      <c r="E18" s="333"/>
    </row>
    <row r="21" spans="1:7" ht="15" customHeight="1">
      <c r="A21" s="2"/>
      <c r="B21" s="2"/>
      <c r="C21" s="2"/>
      <c r="D21" s="2"/>
      <c r="E21" s="2"/>
    </row>
    <row r="23" spans="1:7" ht="15" customHeight="1">
      <c r="A23" s="198" t="s">
        <v>222</v>
      </c>
    </row>
    <row r="28" spans="1:7" ht="15" customHeight="1">
      <c r="A28" s="14"/>
      <c r="B28" s="15"/>
      <c r="C28" s="15"/>
      <c r="G28" s="16"/>
    </row>
    <row r="29" spans="1:7" ht="15" customHeight="1">
      <c r="B29" s="17"/>
      <c r="C29" s="17"/>
    </row>
    <row r="32" spans="1:7" ht="15" customHeight="1">
      <c r="B32" s="18"/>
      <c r="C32" s="18"/>
    </row>
    <row r="37" spans="3:3" ht="15" customHeight="1">
      <c r="C37" s="24"/>
    </row>
  </sheetData>
  <mergeCells count="2">
    <mergeCell ref="A4:D4"/>
    <mergeCell ref="A17:E18"/>
  </mergeCells>
  <hyperlinks>
    <hyperlink ref="A23" location="Contents!A1" display="Back to Table of Contents" xr:uid="{7AB25ECC-E1A5-194F-9525-0785F983A7E6}"/>
    <hyperlink ref="A2" r:id="rId1" xr:uid="{4E0BA0FA-1247-4BB7-B9B2-515514805BEF}"/>
  </hyperlinks>
  <pageMargins left="0.75" right="0.75" top="1" bottom="1" header="0.5" footer="0.5"/>
  <pageSetup orientation="landscape" horizontalDpi="4294967295" verticalDpi="4294967295"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AD6F-572F-48B1-BA8C-BFDB15805EE2}">
  <sheetPr codeName="Sheet31">
    <pageSetUpPr fitToPage="1"/>
  </sheetPr>
  <dimension ref="A1:P49"/>
  <sheetViews>
    <sheetView workbookViewId="0"/>
  </sheetViews>
  <sheetFormatPr baseColWidth="10" defaultColWidth="8.7109375" defaultRowHeight="15" customHeight="1"/>
  <cols>
    <col min="1" max="1" width="40.28515625" style="1" customWidth="1"/>
    <col min="2" max="2" width="10.85546875" style="1" customWidth="1"/>
    <col min="3" max="3" width="13.42578125" style="1" bestFit="1" customWidth="1"/>
    <col min="4" max="4" width="14.28515625" style="1" customWidth="1"/>
    <col min="5" max="5" width="1.28515625" style="1" customWidth="1"/>
    <col min="6" max="7" width="13.42578125" style="1" customWidth="1"/>
    <col min="8" max="8" width="14.5703125" style="1" customWidth="1"/>
    <col min="9" max="9" width="1.140625" style="1" customWidth="1"/>
    <col min="10" max="10" width="12" style="1" customWidth="1"/>
    <col min="11" max="11" width="11.42578125" style="1" customWidth="1"/>
    <col min="12" max="13" width="8.7109375" style="1"/>
    <col min="14" max="14" width="10" style="1" bestFit="1" customWidth="1"/>
    <col min="15" max="16384" width="8.7109375" style="1"/>
  </cols>
  <sheetData>
    <row r="1" spans="1:16" s="194" customFormat="1" ht="15" customHeight="1">
      <c r="A1" s="197" t="s">
        <v>228</v>
      </c>
    </row>
    <row r="2" spans="1:16" s="194" customFormat="1" ht="15" customHeight="1">
      <c r="A2" s="201" t="s">
        <v>215</v>
      </c>
    </row>
    <row r="3" spans="1:16" s="194" customFormat="1" ht="15" customHeight="1">
      <c r="A3" s="195"/>
    </row>
    <row r="4" spans="1:16" ht="14">
      <c r="A4" s="356" t="s">
        <v>226</v>
      </c>
      <c r="B4" s="356"/>
      <c r="C4" s="356"/>
      <c r="D4" s="356"/>
      <c r="E4" s="356"/>
      <c r="F4" s="356"/>
      <c r="G4" s="356"/>
      <c r="H4" s="356"/>
      <c r="I4" s="193"/>
      <c r="J4" s="25"/>
      <c r="K4" s="25"/>
    </row>
    <row r="5" spans="1:16" ht="15" customHeight="1">
      <c r="A5" s="2" t="s">
        <v>0</v>
      </c>
      <c r="B5" s="2"/>
      <c r="C5" s="2"/>
      <c r="D5" s="2"/>
      <c r="E5" s="2"/>
      <c r="F5" s="2"/>
      <c r="G5" s="2"/>
      <c r="H5" s="2"/>
      <c r="I5" s="2"/>
      <c r="J5" s="2"/>
    </row>
    <row r="6" spans="1:16" ht="15" customHeight="1">
      <c r="A6" s="3"/>
      <c r="B6" s="363">
        <v>2022</v>
      </c>
      <c r="C6" s="363"/>
      <c r="D6" s="363"/>
      <c r="E6" s="21"/>
      <c r="F6" s="364">
        <v>2023</v>
      </c>
      <c r="G6" s="364"/>
      <c r="H6" s="364"/>
      <c r="I6" s="202"/>
      <c r="J6" s="26"/>
      <c r="K6" s="20"/>
    </row>
    <row r="7" spans="1:16" ht="31.5" customHeight="1">
      <c r="A7" s="2"/>
      <c r="B7" s="4" t="s">
        <v>35</v>
      </c>
      <c r="C7" s="4" t="s">
        <v>33</v>
      </c>
      <c r="D7" s="4" t="s">
        <v>36</v>
      </c>
      <c r="E7" s="4"/>
      <c r="F7" s="4" t="s">
        <v>35</v>
      </c>
      <c r="G7" s="4" t="s">
        <v>33</v>
      </c>
      <c r="H7" s="4" t="s">
        <v>36</v>
      </c>
      <c r="I7" s="4"/>
      <c r="J7" s="192" t="s">
        <v>223</v>
      </c>
      <c r="K7" s="192" t="s">
        <v>3</v>
      </c>
    </row>
    <row r="8" spans="1:16" ht="15" customHeight="1">
      <c r="A8" s="1" t="s">
        <v>37</v>
      </c>
      <c r="B8" s="5">
        <v>5.5E-2</v>
      </c>
      <c r="C8" s="5">
        <v>34.176000000000002</v>
      </c>
      <c r="D8" s="5">
        <v>34.231000000000002</v>
      </c>
      <c r="E8" s="5"/>
      <c r="F8" s="5">
        <v>0.02</v>
      </c>
      <c r="G8" s="5">
        <v>32.997999999999998</v>
      </c>
      <c r="H8" s="5">
        <v>33.018000000000001</v>
      </c>
      <c r="I8" s="5"/>
      <c r="J8" s="6">
        <v>-1.2130000000000001</v>
      </c>
      <c r="K8" s="6">
        <v>-3.544</v>
      </c>
    </row>
    <row r="9" spans="1:16" ht="15" customHeight="1">
      <c r="A9" s="1" t="s">
        <v>7</v>
      </c>
      <c r="B9" s="5">
        <v>37.268999999999998</v>
      </c>
      <c r="C9" s="5">
        <v>2.7</v>
      </c>
      <c r="D9" s="5">
        <v>39.969000000000001</v>
      </c>
      <c r="E9" s="5"/>
      <c r="F9" s="5">
        <v>36.811</v>
      </c>
      <c r="G9" s="5">
        <v>1.1719999999999999</v>
      </c>
      <c r="H9" s="5">
        <v>37.982999999999997</v>
      </c>
      <c r="I9" s="5"/>
      <c r="J9" s="6">
        <v>-1.986</v>
      </c>
      <c r="K9" s="6">
        <v>-4.9690000000000003</v>
      </c>
    </row>
    <row r="10" spans="1:16" ht="15" customHeight="1">
      <c r="A10" s="1" t="s">
        <v>8</v>
      </c>
      <c r="B10" s="5">
        <v>0</v>
      </c>
      <c r="C10" s="5">
        <v>0</v>
      </c>
      <c r="D10" s="5">
        <v>0</v>
      </c>
      <c r="E10" s="5"/>
      <c r="F10" s="5">
        <v>0</v>
      </c>
      <c r="G10" s="5">
        <v>0</v>
      </c>
      <c r="H10" s="5">
        <v>0</v>
      </c>
      <c r="I10" s="5"/>
      <c r="J10" s="6">
        <v>0</v>
      </c>
      <c r="K10" s="210" t="s">
        <v>23</v>
      </c>
      <c r="N10" s="7"/>
    </row>
    <row r="11" spans="1:16" ht="15" customHeight="1">
      <c r="A11" s="1" t="s">
        <v>9</v>
      </c>
      <c r="B11" s="5">
        <v>0.89700000000000002</v>
      </c>
      <c r="C11" s="5">
        <v>8.0000000000000002E-3</v>
      </c>
      <c r="D11" s="5">
        <v>0.90500000000000003</v>
      </c>
      <c r="E11" s="5"/>
      <c r="F11" s="5">
        <v>0.2</v>
      </c>
      <c r="G11" s="5">
        <v>0.51300000000000001</v>
      </c>
      <c r="H11" s="5">
        <v>0.71299999999999997</v>
      </c>
      <c r="I11" s="5"/>
      <c r="J11" s="6">
        <v>-0.192</v>
      </c>
      <c r="K11" s="6">
        <v>-21.215</v>
      </c>
    </row>
    <row r="12" spans="1:16" ht="15" customHeight="1">
      <c r="A12" s="1" t="s">
        <v>10</v>
      </c>
      <c r="B12" s="5">
        <v>0.1</v>
      </c>
      <c r="C12" s="5">
        <v>6.3440000000000003</v>
      </c>
      <c r="D12" s="5">
        <v>6.444</v>
      </c>
      <c r="E12" s="5"/>
      <c r="F12" s="5">
        <v>0.1</v>
      </c>
      <c r="G12" s="5">
        <v>12.458</v>
      </c>
      <c r="H12" s="5">
        <v>12.558</v>
      </c>
      <c r="I12" s="5"/>
      <c r="J12" s="6">
        <v>6.1139999999999999</v>
      </c>
      <c r="K12" s="6">
        <v>94.879000000000005</v>
      </c>
      <c r="M12" s="5"/>
      <c r="N12" s="7"/>
    </row>
    <row r="13" spans="1:16" ht="15" customHeight="1">
      <c r="A13" s="1" t="s">
        <v>11</v>
      </c>
      <c r="B13" s="5">
        <v>1.095</v>
      </c>
      <c r="C13" s="5">
        <v>8.4000000000000005E-2</v>
      </c>
      <c r="D13" s="5">
        <v>1.179</v>
      </c>
      <c r="E13" s="5"/>
      <c r="F13" s="5">
        <v>0.89500000000000002</v>
      </c>
      <c r="G13" s="5">
        <v>0.25800000000000001</v>
      </c>
      <c r="H13" s="5">
        <v>1.153</v>
      </c>
      <c r="I13" s="5"/>
      <c r="J13" s="6">
        <v>-2.5999999999999999E-2</v>
      </c>
      <c r="K13" s="6">
        <v>-2.2050000000000001</v>
      </c>
      <c r="N13" s="7"/>
    </row>
    <row r="14" spans="1:16" ht="15" customHeight="1">
      <c r="A14" s="1" t="s">
        <v>12</v>
      </c>
      <c r="B14" s="5">
        <v>0</v>
      </c>
      <c r="C14" s="5">
        <v>29.294</v>
      </c>
      <c r="D14" s="5">
        <v>29.294</v>
      </c>
      <c r="E14" s="5"/>
      <c r="F14" s="5">
        <v>0</v>
      </c>
      <c r="G14" s="5">
        <v>24.120999999999999</v>
      </c>
      <c r="H14" s="5">
        <v>24.120999999999999</v>
      </c>
      <c r="I14" s="5"/>
      <c r="J14" s="6">
        <v>-5.173</v>
      </c>
      <c r="K14" s="6">
        <v>-17.658999999999999</v>
      </c>
      <c r="M14" s="8"/>
      <c r="P14" s="9"/>
    </row>
    <row r="15" spans="1:16" ht="15" customHeight="1">
      <c r="A15" s="1" t="s">
        <v>13</v>
      </c>
      <c r="B15" s="5">
        <v>0.93600000000000005</v>
      </c>
      <c r="C15" s="5">
        <v>0.34599999999999997</v>
      </c>
      <c r="D15" s="5">
        <v>1.282</v>
      </c>
      <c r="E15" s="5"/>
      <c r="F15" s="5">
        <v>0.30399999999999999</v>
      </c>
      <c r="G15" s="5">
        <v>0.33600000000000002</v>
      </c>
      <c r="H15" s="5">
        <v>0.64</v>
      </c>
      <c r="I15" s="5"/>
      <c r="J15" s="6">
        <v>-0.64200000000000002</v>
      </c>
      <c r="K15" s="6">
        <v>-50.078000000000003</v>
      </c>
      <c r="P15" s="9"/>
    </row>
    <row r="16" spans="1:16" ht="15" customHeight="1">
      <c r="A16" s="1" t="s">
        <v>14</v>
      </c>
      <c r="B16" s="5">
        <v>51.125999999999998</v>
      </c>
      <c r="C16" s="5">
        <v>8.125</v>
      </c>
      <c r="D16" s="5">
        <v>59.250999999999998</v>
      </c>
      <c r="E16" s="5"/>
      <c r="F16" s="5">
        <v>16.001000000000001</v>
      </c>
      <c r="G16" s="5">
        <v>9.4269999999999996</v>
      </c>
      <c r="H16" s="5">
        <v>25.428000000000001</v>
      </c>
      <c r="I16" s="5"/>
      <c r="J16" s="6">
        <v>-33.823</v>
      </c>
      <c r="K16" s="6">
        <v>-57.084000000000003</v>
      </c>
      <c r="M16" s="8"/>
    </row>
    <row r="17" spans="1:14" ht="15" customHeight="1">
      <c r="A17" s="1" t="s">
        <v>15</v>
      </c>
      <c r="B17" s="5">
        <v>-8.8320000000000007</v>
      </c>
      <c r="C17" s="5">
        <v>6.2389999999999999</v>
      </c>
      <c r="D17" s="5">
        <v>-2.593</v>
      </c>
      <c r="E17" s="5"/>
      <c r="F17" s="5">
        <v>1.6890000000000001</v>
      </c>
      <c r="G17" s="5">
        <v>12.981</v>
      </c>
      <c r="H17" s="5">
        <v>14.67</v>
      </c>
      <c r="I17" s="5"/>
      <c r="J17" s="6">
        <v>17.263000000000002</v>
      </c>
      <c r="K17" s="210" t="s">
        <v>38</v>
      </c>
      <c r="N17" s="7"/>
    </row>
    <row r="18" spans="1:14" ht="15" customHeight="1">
      <c r="A18" s="1" t="s">
        <v>16</v>
      </c>
      <c r="B18" s="5">
        <v>0</v>
      </c>
      <c r="C18" s="5">
        <v>0.34599999999999997</v>
      </c>
      <c r="D18" s="5">
        <v>0.34599999999999997</v>
      </c>
      <c r="E18" s="5"/>
      <c r="F18" s="5">
        <v>0</v>
      </c>
      <c r="G18" s="5">
        <v>1.5940000000000001</v>
      </c>
      <c r="H18" s="5">
        <v>1.5940000000000001</v>
      </c>
      <c r="I18" s="5"/>
      <c r="J18" s="6">
        <v>1.248</v>
      </c>
      <c r="K18" s="6">
        <v>360.69400000000002</v>
      </c>
      <c r="M18" s="8"/>
    </row>
    <row r="19" spans="1:14" ht="15" customHeight="1">
      <c r="A19" s="1" t="s">
        <v>17</v>
      </c>
      <c r="B19" s="5">
        <v>18.687000000000001</v>
      </c>
      <c r="C19" s="5">
        <v>7.4999999999999997E-2</v>
      </c>
      <c r="D19" s="5">
        <v>18.762</v>
      </c>
      <c r="E19" s="5"/>
      <c r="F19" s="5">
        <v>13.099</v>
      </c>
      <c r="G19" s="5">
        <v>1.82</v>
      </c>
      <c r="H19" s="5">
        <v>14.919</v>
      </c>
      <c r="I19" s="5"/>
      <c r="J19" s="6">
        <v>-3.843</v>
      </c>
      <c r="K19" s="6">
        <v>-20.483000000000001</v>
      </c>
      <c r="M19" s="5"/>
      <c r="N19" s="7"/>
    </row>
    <row r="20" spans="1:14" ht="15" customHeight="1">
      <c r="A20" s="1" t="s">
        <v>18</v>
      </c>
      <c r="B20" s="5">
        <v>3.44</v>
      </c>
      <c r="C20" s="5">
        <v>9.4E-2</v>
      </c>
      <c r="D20" s="5">
        <v>3.5339999999999998</v>
      </c>
      <c r="E20" s="5"/>
      <c r="F20" s="5">
        <v>1E-3</v>
      </c>
      <c r="G20" s="5">
        <v>4.5999999999999999E-2</v>
      </c>
      <c r="H20" s="5">
        <v>4.7E-2</v>
      </c>
      <c r="I20" s="5"/>
      <c r="J20" s="6">
        <v>-3.4870000000000001</v>
      </c>
      <c r="K20" s="6">
        <v>-98.67</v>
      </c>
      <c r="N20" s="7"/>
    </row>
    <row r="21" spans="1:14" ht="15" customHeight="1">
      <c r="A21" s="1" t="s">
        <v>19</v>
      </c>
      <c r="B21" s="5">
        <v>1.4E-2</v>
      </c>
      <c r="C21" s="5">
        <v>10</v>
      </c>
      <c r="D21" s="5">
        <v>10.013999999999999</v>
      </c>
      <c r="E21" s="5"/>
      <c r="F21" s="5">
        <v>0.01</v>
      </c>
      <c r="G21" s="5">
        <v>3.8</v>
      </c>
      <c r="H21" s="5">
        <v>3.81</v>
      </c>
      <c r="I21" s="5"/>
      <c r="J21" s="6">
        <v>-6.2039999999999997</v>
      </c>
      <c r="K21" s="6">
        <v>-61.953000000000003</v>
      </c>
    </row>
    <row r="22" spans="1:14" ht="15" customHeight="1">
      <c r="A22" s="1" t="s">
        <v>20</v>
      </c>
      <c r="B22" s="5">
        <v>0</v>
      </c>
      <c r="C22" s="5">
        <v>0</v>
      </c>
      <c r="D22" s="5">
        <v>0</v>
      </c>
      <c r="E22" s="5"/>
      <c r="F22" s="5">
        <v>0</v>
      </c>
      <c r="G22" s="5">
        <v>0</v>
      </c>
      <c r="H22" s="5">
        <v>0</v>
      </c>
      <c r="I22" s="5"/>
      <c r="J22" s="6">
        <v>0</v>
      </c>
      <c r="K22" s="210" t="s">
        <v>23</v>
      </c>
    </row>
    <row r="23" spans="1:14" ht="15" customHeight="1">
      <c r="A23" s="1" t="s">
        <v>21</v>
      </c>
      <c r="B23" s="5">
        <v>0</v>
      </c>
      <c r="C23" s="5">
        <v>0</v>
      </c>
      <c r="D23" s="5">
        <v>0</v>
      </c>
      <c r="E23" s="5"/>
      <c r="F23" s="5">
        <v>0</v>
      </c>
      <c r="G23" s="5">
        <v>0</v>
      </c>
      <c r="H23" s="5">
        <v>0</v>
      </c>
      <c r="I23" s="5"/>
      <c r="J23" s="6">
        <v>0</v>
      </c>
      <c r="K23" s="210" t="s">
        <v>23</v>
      </c>
    </row>
    <row r="24" spans="1:14" ht="15" customHeight="1">
      <c r="A24" s="1" t="s">
        <v>22</v>
      </c>
      <c r="B24" s="10">
        <v>60.2</v>
      </c>
      <c r="C24" s="10">
        <v>0.72199999999999998</v>
      </c>
      <c r="D24" s="10">
        <v>60.921999999999997</v>
      </c>
      <c r="E24" s="10"/>
      <c r="F24" s="10">
        <v>0.55000000000000004</v>
      </c>
      <c r="G24" s="10">
        <v>1.2270000000000001</v>
      </c>
      <c r="H24" s="10">
        <v>1.7769999999999999</v>
      </c>
      <c r="I24" s="10"/>
      <c r="J24" s="11">
        <v>-59.145000000000003</v>
      </c>
      <c r="K24" s="211" t="s">
        <v>39</v>
      </c>
      <c r="M24" s="5"/>
      <c r="N24" s="7"/>
    </row>
    <row r="25" spans="1:14" ht="15" customHeight="1">
      <c r="A25" s="12" t="s">
        <v>24</v>
      </c>
      <c r="B25" s="13">
        <v>164.98699999999999</v>
      </c>
      <c r="C25" s="13">
        <v>98.552999999999997</v>
      </c>
      <c r="D25" s="13">
        <v>263.54000000000002</v>
      </c>
      <c r="E25" s="13"/>
      <c r="F25" s="13">
        <v>69.680000000000007</v>
      </c>
      <c r="G25" s="13">
        <v>102.751</v>
      </c>
      <c r="H25" s="13">
        <v>172.43100000000001</v>
      </c>
      <c r="I25" s="13"/>
      <c r="J25" s="13">
        <v>-91.108999999999995</v>
      </c>
      <c r="K25" s="13">
        <v>-34.570999999999998</v>
      </c>
    </row>
    <row r="27" spans="1:14" ht="15" customHeight="1">
      <c r="A27" s="1" t="s">
        <v>224</v>
      </c>
    </row>
    <row r="28" spans="1:14" ht="21" customHeight="1">
      <c r="A28" s="1" t="s">
        <v>225</v>
      </c>
      <c r="F28" s="7"/>
    </row>
    <row r="29" spans="1:14" ht="27" customHeight="1">
      <c r="A29" s="1" t="s">
        <v>227</v>
      </c>
    </row>
    <row r="30" spans="1:14" ht="51" customHeight="1">
      <c r="A30" s="333" t="s">
        <v>232</v>
      </c>
      <c r="B30" s="333"/>
      <c r="C30" s="333"/>
      <c r="D30" s="333"/>
      <c r="E30" s="333"/>
      <c r="F30" s="333"/>
      <c r="G30" s="333"/>
      <c r="H30" s="333"/>
      <c r="I30" s="333"/>
      <c r="J30" s="333"/>
      <c r="K30" s="333"/>
    </row>
    <row r="31" spans="1:14" ht="36" customHeight="1">
      <c r="A31" s="365" t="s">
        <v>213</v>
      </c>
      <c r="B31" s="365"/>
      <c r="C31" s="365"/>
      <c r="D31" s="365"/>
      <c r="E31" s="365"/>
      <c r="F31" s="365"/>
      <c r="G31" s="365"/>
      <c r="H31" s="365"/>
      <c r="I31" s="365"/>
      <c r="J31" s="365"/>
      <c r="K31" s="365"/>
      <c r="L31" s="212"/>
    </row>
    <row r="32" spans="1:14" ht="23.5" customHeight="1">
      <c r="A32" s="333" t="s">
        <v>25</v>
      </c>
      <c r="B32" s="333"/>
      <c r="C32" s="333"/>
      <c r="D32" s="333"/>
      <c r="E32" s="333"/>
      <c r="F32" s="333"/>
      <c r="G32" s="333"/>
      <c r="H32" s="333"/>
      <c r="I32" s="333"/>
      <c r="J32" s="333"/>
      <c r="K32" s="333"/>
    </row>
    <row r="33" spans="1:13" ht="15" customHeight="1">
      <c r="A33" s="2"/>
      <c r="B33" s="2"/>
      <c r="C33" s="2"/>
      <c r="D33" s="2"/>
      <c r="F33" s="2"/>
      <c r="G33" s="2"/>
      <c r="H33" s="2"/>
      <c r="I33" s="2"/>
      <c r="J33" s="2"/>
      <c r="K33" s="2"/>
    </row>
    <row r="35" spans="1:13" ht="15" customHeight="1">
      <c r="A35" s="198" t="s">
        <v>222</v>
      </c>
    </row>
    <row r="40" spans="1:13" ht="15" customHeight="1">
      <c r="A40" s="14"/>
      <c r="B40" s="14"/>
      <c r="C40" s="14"/>
      <c r="D40" s="15"/>
      <c r="E40" s="15"/>
      <c r="F40" s="15"/>
      <c r="G40" s="15"/>
      <c r="H40" s="15"/>
      <c r="I40" s="15"/>
      <c r="M40" s="16"/>
    </row>
    <row r="41" spans="1:13" ht="15" customHeight="1">
      <c r="D41" s="17"/>
      <c r="E41" s="17"/>
      <c r="F41" s="17"/>
      <c r="G41" s="17"/>
      <c r="H41" s="17"/>
      <c r="I41" s="17"/>
    </row>
    <row r="44" spans="1:13" ht="15" customHeight="1">
      <c r="D44" s="18"/>
      <c r="E44" s="18"/>
      <c r="F44" s="18"/>
      <c r="G44" s="18"/>
      <c r="H44" s="18"/>
      <c r="I44" s="18"/>
    </row>
    <row r="49" spans="8:9" ht="15" customHeight="1">
      <c r="H49" s="19"/>
      <c r="I49" s="19"/>
    </row>
  </sheetData>
  <mergeCells count="6">
    <mergeCell ref="A4:H4"/>
    <mergeCell ref="B6:D6"/>
    <mergeCell ref="F6:H6"/>
    <mergeCell ref="A30:K30"/>
    <mergeCell ref="A32:K32"/>
    <mergeCell ref="A31:K31"/>
  </mergeCells>
  <hyperlinks>
    <hyperlink ref="A35" location="Contents!A1" display="Back to Table of Contents" xr:uid="{7AB25ECC-E1A5-194F-9525-0785F983A7E6}"/>
    <hyperlink ref="A2" r:id="rId1" xr:uid="{F19DC8EA-BC9A-48E5-B650-082F1EC16E98}"/>
  </hyperlinks>
  <pageMargins left="0.75" right="0.75" top="1" bottom="1" header="0.5" footer="0.5"/>
  <pageSetup scale="64" orientation="landscape" horizontalDpi="4294967295" verticalDpi="4294967295"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0333F-90B5-4366-93BB-74B814CA9C15}">
  <dimension ref="A1:O55"/>
  <sheetViews>
    <sheetView workbookViewId="0"/>
  </sheetViews>
  <sheetFormatPr baseColWidth="10" defaultColWidth="8.7109375" defaultRowHeight="16"/>
  <cols>
    <col min="1" max="1" width="22" customWidth="1"/>
  </cols>
  <sheetData>
    <row r="1" spans="1:15" s="194" customFormat="1" ht="15" customHeight="1">
      <c r="A1" s="197" t="s">
        <v>228</v>
      </c>
    </row>
    <row r="2" spans="1:15" s="194" customFormat="1" ht="15" customHeight="1">
      <c r="A2" s="201" t="s">
        <v>215</v>
      </c>
    </row>
    <row r="3" spans="1:15" s="194" customFormat="1" ht="15" customHeight="1">
      <c r="A3" s="201"/>
    </row>
    <row r="5" spans="1:15" ht="30" customHeight="1">
      <c r="A5" s="316" t="s">
        <v>233</v>
      </c>
      <c r="B5" s="316"/>
      <c r="C5" s="316"/>
      <c r="D5" s="316"/>
      <c r="E5" s="316"/>
      <c r="F5" s="316"/>
      <c r="G5" s="316"/>
      <c r="H5" s="316"/>
      <c r="I5" s="316"/>
      <c r="J5" s="316"/>
      <c r="K5" s="316"/>
      <c r="L5" s="316"/>
      <c r="M5" s="316"/>
      <c r="N5" s="316"/>
      <c r="O5" s="316"/>
    </row>
    <row r="6" spans="1:15">
      <c r="A6" s="223"/>
      <c r="B6" s="222"/>
      <c r="C6" s="224"/>
      <c r="D6" s="222"/>
      <c r="E6" s="224"/>
      <c r="F6" s="222"/>
      <c r="G6" s="222"/>
      <c r="H6" s="222"/>
      <c r="I6" s="222"/>
      <c r="J6" s="222"/>
      <c r="K6" s="222"/>
      <c r="L6" s="222"/>
      <c r="M6" s="222"/>
      <c r="N6" s="222"/>
      <c r="O6" s="222"/>
    </row>
    <row r="7" spans="1:15">
      <c r="A7" s="1"/>
      <c r="B7" s="291"/>
      <c r="C7" s="291"/>
      <c r="D7" s="291"/>
      <c r="E7" s="291"/>
      <c r="F7" s="291"/>
      <c r="G7" s="291"/>
      <c r="H7" s="291"/>
      <c r="I7" s="291"/>
      <c r="J7" s="291"/>
      <c r="K7" s="291"/>
      <c r="L7" s="291"/>
      <c r="M7" s="291"/>
      <c r="N7" s="321" t="s">
        <v>6</v>
      </c>
      <c r="O7" s="321"/>
    </row>
    <row r="8" spans="1:15" ht="31">
      <c r="A8" s="226"/>
      <c r="B8" s="292" t="s">
        <v>234</v>
      </c>
      <c r="C8" s="13">
        <v>2023</v>
      </c>
      <c r="D8" s="13">
        <v>2024</v>
      </c>
      <c r="E8" s="13">
        <v>2025</v>
      </c>
      <c r="F8" s="13">
        <v>2026</v>
      </c>
      <c r="G8" s="13">
        <v>2027</v>
      </c>
      <c r="H8" s="13">
        <v>2028</v>
      </c>
      <c r="I8" s="13">
        <v>2029</v>
      </c>
      <c r="J8" s="13">
        <v>2030</v>
      </c>
      <c r="K8" s="13">
        <v>2031</v>
      </c>
      <c r="L8" s="13">
        <v>2032</v>
      </c>
      <c r="M8" s="13">
        <v>2033</v>
      </c>
      <c r="N8" s="292" t="s">
        <v>235</v>
      </c>
      <c r="O8" s="292" t="s">
        <v>236</v>
      </c>
    </row>
    <row r="9" spans="1:15">
      <c r="A9" s="36"/>
      <c r="B9" s="319" t="s">
        <v>42</v>
      </c>
      <c r="C9" s="319"/>
      <c r="D9" s="319"/>
      <c r="E9" s="319"/>
      <c r="F9" s="319"/>
      <c r="G9" s="319"/>
      <c r="H9" s="319"/>
      <c r="I9" s="319"/>
      <c r="J9" s="319"/>
      <c r="K9" s="319"/>
      <c r="L9" s="319"/>
      <c r="M9" s="319"/>
      <c r="N9" s="319"/>
      <c r="O9" s="319"/>
    </row>
    <row r="10" spans="1:15">
      <c r="A10" s="28" t="s">
        <v>43</v>
      </c>
      <c r="B10" s="222"/>
      <c r="C10" s="222"/>
      <c r="D10" s="222"/>
      <c r="E10" s="222"/>
      <c r="F10" s="222"/>
      <c r="G10" s="222"/>
      <c r="H10" s="222"/>
      <c r="I10" s="222"/>
      <c r="J10" s="222"/>
      <c r="K10" s="222"/>
      <c r="L10" s="222"/>
      <c r="M10" s="222"/>
      <c r="N10" s="222"/>
      <c r="O10" s="222"/>
    </row>
    <row r="11" spans="1:15">
      <c r="A11" s="39" t="s">
        <v>44</v>
      </c>
      <c r="B11" s="61">
        <v>2632.145</v>
      </c>
      <c r="C11" s="61">
        <v>2522.7190000000001</v>
      </c>
      <c r="D11" s="61">
        <v>2467.0259999999998</v>
      </c>
      <c r="E11" s="61">
        <v>2510.951</v>
      </c>
      <c r="F11" s="61">
        <v>2764.1120000000001</v>
      </c>
      <c r="G11" s="61">
        <v>3017.8339999999998</v>
      </c>
      <c r="H11" s="61">
        <v>3121.471</v>
      </c>
      <c r="I11" s="61">
        <v>3246.0479999999998</v>
      </c>
      <c r="J11" s="61">
        <v>3377.4830000000002</v>
      </c>
      <c r="K11" s="61">
        <v>3514.779</v>
      </c>
      <c r="L11" s="61">
        <v>3649.5810000000001</v>
      </c>
      <c r="M11" s="61">
        <v>3803.0410000000002</v>
      </c>
      <c r="N11" s="61">
        <v>13881.393999999998</v>
      </c>
      <c r="O11" s="61">
        <v>31472.325999999997</v>
      </c>
    </row>
    <row r="12" spans="1:15">
      <c r="A12" s="39" t="s">
        <v>45</v>
      </c>
      <c r="B12" s="61">
        <v>1483.5260000000001</v>
      </c>
      <c r="C12" s="61">
        <v>1562.308</v>
      </c>
      <c r="D12" s="61">
        <v>1632.9190000000001</v>
      </c>
      <c r="E12" s="61">
        <v>1702.7950000000001</v>
      </c>
      <c r="F12" s="61">
        <v>1778.4079999999999</v>
      </c>
      <c r="G12" s="61">
        <v>1849.482</v>
      </c>
      <c r="H12" s="61">
        <v>1920.4159999999999</v>
      </c>
      <c r="I12" s="61">
        <v>1993.2159999999999</v>
      </c>
      <c r="J12" s="61">
        <v>2068.1619999999998</v>
      </c>
      <c r="K12" s="61">
        <v>2146.652</v>
      </c>
      <c r="L12" s="61">
        <v>2226.1680000000001</v>
      </c>
      <c r="M12" s="61">
        <v>2306.5329999999999</v>
      </c>
      <c r="N12" s="61">
        <v>8884.0199999999986</v>
      </c>
      <c r="O12" s="61">
        <v>19624.751</v>
      </c>
    </row>
    <row r="13" spans="1:15">
      <c r="A13" s="39" t="s">
        <v>46</v>
      </c>
      <c r="B13" s="61">
        <v>424.86700000000002</v>
      </c>
      <c r="C13" s="61">
        <v>475.38</v>
      </c>
      <c r="D13" s="61">
        <v>478.517</v>
      </c>
      <c r="E13" s="61">
        <v>488.59100000000001</v>
      </c>
      <c r="F13" s="61">
        <v>494.54199999999997</v>
      </c>
      <c r="G13" s="61">
        <v>494.27699999999999</v>
      </c>
      <c r="H13" s="61">
        <v>505.666</v>
      </c>
      <c r="I13" s="61">
        <v>514.1</v>
      </c>
      <c r="J13" s="61">
        <v>520.36</v>
      </c>
      <c r="K13" s="61">
        <v>526.91200000000003</v>
      </c>
      <c r="L13" s="61">
        <v>527.173</v>
      </c>
      <c r="M13" s="61">
        <v>539.30700000000002</v>
      </c>
      <c r="N13" s="61">
        <v>2461.5929999999998</v>
      </c>
      <c r="O13" s="61">
        <v>5089.4449999999997</v>
      </c>
    </row>
    <row r="14" spans="1:15">
      <c r="A14" s="39" t="s">
        <v>33</v>
      </c>
      <c r="B14" s="228">
        <v>355.58100000000002</v>
      </c>
      <c r="C14" s="228">
        <v>251.26499999999999</v>
      </c>
      <c r="D14" s="228">
        <v>259.96899999999999</v>
      </c>
      <c r="E14" s="228">
        <v>264.053</v>
      </c>
      <c r="F14" s="228">
        <v>272.80200000000002</v>
      </c>
      <c r="G14" s="228">
        <v>292.99600000000004</v>
      </c>
      <c r="H14" s="228">
        <v>368.69299999999998</v>
      </c>
      <c r="I14" s="228">
        <v>385.65800000000002</v>
      </c>
      <c r="J14" s="228">
        <v>398.149</v>
      </c>
      <c r="K14" s="228">
        <v>414.47899999999998</v>
      </c>
      <c r="L14" s="228">
        <v>434.58099999999996</v>
      </c>
      <c r="M14" s="228">
        <v>448.84899999999993</v>
      </c>
      <c r="N14" s="228">
        <v>1458.5129999999999</v>
      </c>
      <c r="O14" s="228">
        <v>3540.2289999999994</v>
      </c>
    </row>
    <row r="15" spans="1:15">
      <c r="A15" s="42" t="s">
        <v>6</v>
      </c>
      <c r="B15" s="229">
        <v>4896.1190000000006</v>
      </c>
      <c r="C15" s="229">
        <v>4811.6720000000005</v>
      </c>
      <c r="D15" s="229">
        <v>4838.4309999999996</v>
      </c>
      <c r="E15" s="229">
        <v>4966.3900000000003</v>
      </c>
      <c r="F15" s="229">
        <v>5309.8640000000005</v>
      </c>
      <c r="G15" s="229">
        <v>5654.5889999999999</v>
      </c>
      <c r="H15" s="229">
        <v>5916.2460000000001</v>
      </c>
      <c r="I15" s="229">
        <v>6139.0219999999999</v>
      </c>
      <c r="J15" s="229">
        <v>6364.1540000000005</v>
      </c>
      <c r="K15" s="229">
        <v>6602.822000000001</v>
      </c>
      <c r="L15" s="229">
        <v>6837.5029999999997</v>
      </c>
      <c r="M15" s="229">
        <v>7097.7300000000005</v>
      </c>
      <c r="N15" s="229">
        <v>26685.519999999997</v>
      </c>
      <c r="O15" s="229">
        <v>59726.750999999997</v>
      </c>
    </row>
    <row r="16" spans="1:15">
      <c r="A16" s="44" t="s">
        <v>47</v>
      </c>
      <c r="B16" s="61">
        <v>3830.1440000000007</v>
      </c>
      <c r="C16" s="61">
        <v>3678.4330000000004</v>
      </c>
      <c r="D16" s="61">
        <v>3642.8859999999995</v>
      </c>
      <c r="E16" s="61">
        <v>3710.9370000000004</v>
      </c>
      <c r="F16" s="61">
        <v>3998.6490000000003</v>
      </c>
      <c r="G16" s="61">
        <v>4291.5839999999998</v>
      </c>
      <c r="H16" s="61">
        <v>4501.1959999999999</v>
      </c>
      <c r="I16" s="61">
        <v>4670.9780000000001</v>
      </c>
      <c r="J16" s="61">
        <v>4841.9210000000003</v>
      </c>
      <c r="K16" s="61">
        <v>5023.2530000000006</v>
      </c>
      <c r="L16" s="61">
        <v>5200.1869999999999</v>
      </c>
      <c r="M16" s="61">
        <v>5402.3780000000006</v>
      </c>
      <c r="N16" s="61">
        <v>20145.251999999997</v>
      </c>
      <c r="O16" s="61">
        <v>45283.968999999997</v>
      </c>
    </row>
    <row r="17" spans="1:15">
      <c r="A17" s="44" t="s">
        <v>212</v>
      </c>
      <c r="B17" s="61">
        <v>1065.9749999999999</v>
      </c>
      <c r="C17" s="61">
        <v>1133.239</v>
      </c>
      <c r="D17" s="61">
        <v>1195.5450000000001</v>
      </c>
      <c r="E17" s="61">
        <v>1255.453</v>
      </c>
      <c r="F17" s="61">
        <v>1311.2149999999999</v>
      </c>
      <c r="G17" s="61">
        <v>1363.0050000000001</v>
      </c>
      <c r="H17" s="61">
        <v>1415.05</v>
      </c>
      <c r="I17" s="61">
        <v>1468.0440000000001</v>
      </c>
      <c r="J17" s="61">
        <v>1522.2329999999999</v>
      </c>
      <c r="K17" s="61">
        <v>1579.569</v>
      </c>
      <c r="L17" s="61">
        <v>1637.316</v>
      </c>
      <c r="M17" s="61">
        <v>1695.3520000000001</v>
      </c>
      <c r="N17" s="61">
        <v>6540.268</v>
      </c>
      <c r="O17" s="61">
        <v>14442.782000000001</v>
      </c>
    </row>
    <row r="18" spans="1:15" ht="29.25" customHeight="1">
      <c r="A18" s="28" t="s">
        <v>49</v>
      </c>
      <c r="B18" s="61"/>
      <c r="C18" s="61"/>
      <c r="D18" s="61"/>
      <c r="E18" s="61"/>
      <c r="F18" s="61"/>
      <c r="G18" s="61"/>
      <c r="H18" s="61"/>
      <c r="I18" s="61"/>
      <c r="J18" s="61"/>
      <c r="K18" s="61"/>
      <c r="L18" s="61"/>
      <c r="M18" s="61"/>
      <c r="N18" s="61"/>
      <c r="O18" s="61"/>
    </row>
    <row r="19" spans="1:15">
      <c r="A19" s="39" t="s">
        <v>50</v>
      </c>
      <c r="B19" s="61">
        <v>4134.7270000000008</v>
      </c>
      <c r="C19" s="61">
        <v>3840.3519999999999</v>
      </c>
      <c r="D19" s="61">
        <v>3811.7730000000006</v>
      </c>
      <c r="E19" s="61">
        <v>3994.6229999999996</v>
      </c>
      <c r="F19" s="61">
        <v>4192.6099999999997</v>
      </c>
      <c r="G19" s="61">
        <v>4395.08</v>
      </c>
      <c r="H19" s="61">
        <v>4731.3999999999996</v>
      </c>
      <c r="I19" s="61">
        <v>4755.973</v>
      </c>
      <c r="J19" s="61">
        <v>5114.9040000000005</v>
      </c>
      <c r="K19" s="61">
        <v>5391.2209999999995</v>
      </c>
      <c r="L19" s="61">
        <v>5664.7579999999998</v>
      </c>
      <c r="M19" s="61">
        <v>6139.52</v>
      </c>
      <c r="N19" s="61">
        <v>21125.486000000004</v>
      </c>
      <c r="O19" s="61">
        <v>48191.862000000008</v>
      </c>
    </row>
    <row r="20" spans="1:15">
      <c r="A20" s="39" t="s">
        <v>51</v>
      </c>
      <c r="B20" s="61">
        <v>1661.654</v>
      </c>
      <c r="C20" s="61">
        <v>1741.154</v>
      </c>
      <c r="D20" s="61">
        <v>1864.385</v>
      </c>
      <c r="E20" s="61">
        <v>1955.41</v>
      </c>
      <c r="F20" s="61">
        <v>2004.944</v>
      </c>
      <c r="G20" s="61">
        <v>2063.0630000000001</v>
      </c>
      <c r="H20" s="61">
        <v>2119.0239999999999</v>
      </c>
      <c r="I20" s="61">
        <v>2159.0770000000002</v>
      </c>
      <c r="J20" s="61">
        <v>2214.9989999999998</v>
      </c>
      <c r="K20" s="61">
        <v>2266.404</v>
      </c>
      <c r="L20" s="61">
        <v>2319.1660000000002</v>
      </c>
      <c r="M20" s="61">
        <v>2380.1820000000002</v>
      </c>
      <c r="N20" s="61">
        <v>10006.825999999999</v>
      </c>
      <c r="O20" s="61">
        <v>21346.653999999999</v>
      </c>
    </row>
    <row r="21" spans="1:15">
      <c r="A21" s="39" t="s">
        <v>237</v>
      </c>
      <c r="B21" s="228">
        <v>475.12700000000001</v>
      </c>
      <c r="C21" s="228">
        <v>639.91999999999996</v>
      </c>
      <c r="D21" s="228">
        <v>738.56100000000004</v>
      </c>
      <c r="E21" s="228">
        <v>768.64599999999996</v>
      </c>
      <c r="F21" s="228">
        <v>827.995</v>
      </c>
      <c r="G21" s="228">
        <v>902.726</v>
      </c>
      <c r="H21" s="228">
        <v>994.56799999999998</v>
      </c>
      <c r="I21" s="228">
        <v>1071.171</v>
      </c>
      <c r="J21" s="228">
        <v>1149.3030000000001</v>
      </c>
      <c r="K21" s="228">
        <v>1236.31</v>
      </c>
      <c r="L21" s="228">
        <v>1333.41</v>
      </c>
      <c r="M21" s="228">
        <v>1428.66</v>
      </c>
      <c r="N21" s="228">
        <v>4232.4960000000001</v>
      </c>
      <c r="O21" s="228">
        <v>10451.35</v>
      </c>
    </row>
    <row r="22" spans="1:15">
      <c r="A22" s="42" t="s">
        <v>6</v>
      </c>
      <c r="B22" s="229">
        <v>6271.5080000000016</v>
      </c>
      <c r="C22" s="229">
        <v>6221.4259999999995</v>
      </c>
      <c r="D22" s="229">
        <v>6414.7190000000001</v>
      </c>
      <c r="E22" s="229">
        <v>6718.6789999999992</v>
      </c>
      <c r="F22" s="229">
        <v>7025.549</v>
      </c>
      <c r="G22" s="229">
        <v>7360.8689999999997</v>
      </c>
      <c r="H22" s="229">
        <v>7844.9919999999993</v>
      </c>
      <c r="I22" s="229">
        <v>7986.2210000000005</v>
      </c>
      <c r="J22" s="229">
        <v>8479.2060000000001</v>
      </c>
      <c r="K22" s="229">
        <v>8893.9349999999995</v>
      </c>
      <c r="L22" s="229">
        <v>9317.3340000000007</v>
      </c>
      <c r="M22" s="229">
        <v>9948.362000000001</v>
      </c>
      <c r="N22" s="229">
        <v>35364.808000000005</v>
      </c>
      <c r="O22" s="229">
        <v>79989.866000000009</v>
      </c>
    </row>
    <row r="23" spans="1:15">
      <c r="A23" s="44" t="s">
        <v>47</v>
      </c>
      <c r="B23" s="61">
        <v>5187.6850000000013</v>
      </c>
      <c r="C23" s="61">
        <v>5011.1409999999996</v>
      </c>
      <c r="D23" s="61">
        <v>5090.5010000000002</v>
      </c>
      <c r="E23" s="61">
        <v>5297.3749999999991</v>
      </c>
      <c r="F23" s="61">
        <v>5521.183</v>
      </c>
      <c r="G23" s="61">
        <v>5770.8789999999999</v>
      </c>
      <c r="H23" s="61">
        <v>6163.485999999999</v>
      </c>
      <c r="I23" s="61">
        <v>6215.0040000000008</v>
      </c>
      <c r="J23" s="61">
        <v>6602.0720000000001</v>
      </c>
      <c r="K23" s="61">
        <v>6907.7779999999993</v>
      </c>
      <c r="L23" s="61">
        <v>7214.8960000000006</v>
      </c>
      <c r="M23" s="61">
        <v>7737.1850000000013</v>
      </c>
      <c r="N23" s="61">
        <v>27843.424000000006</v>
      </c>
      <c r="O23" s="61">
        <v>62520.359000000011</v>
      </c>
    </row>
    <row r="24" spans="1:15">
      <c r="A24" s="44" t="s">
        <v>212</v>
      </c>
      <c r="B24" s="61">
        <v>1083.8230000000001</v>
      </c>
      <c r="C24" s="61">
        <v>1210.2850000000001</v>
      </c>
      <c r="D24" s="61">
        <v>1324.2180000000001</v>
      </c>
      <c r="E24" s="61">
        <v>1421.3040000000001</v>
      </c>
      <c r="F24" s="61">
        <v>1504.366</v>
      </c>
      <c r="G24" s="61">
        <v>1589.99</v>
      </c>
      <c r="H24" s="61">
        <v>1681.5060000000001</v>
      </c>
      <c r="I24" s="61">
        <v>1771.2170000000001</v>
      </c>
      <c r="J24" s="61">
        <v>1877.134</v>
      </c>
      <c r="K24" s="61">
        <v>1986.1569999999999</v>
      </c>
      <c r="L24" s="61">
        <v>2102.4380000000001</v>
      </c>
      <c r="M24" s="61">
        <v>2211.1770000000001</v>
      </c>
      <c r="N24" s="61">
        <v>7521.384</v>
      </c>
      <c r="O24" s="61">
        <v>17469.507000000001</v>
      </c>
    </row>
    <row r="25" spans="1:15" ht="30.75" customHeight="1">
      <c r="A25" s="27" t="s">
        <v>65</v>
      </c>
      <c r="B25" s="229">
        <v>-1375.389000000001</v>
      </c>
      <c r="C25" s="229">
        <v>-1409.753999999999</v>
      </c>
      <c r="D25" s="229">
        <v>-1576.2880000000005</v>
      </c>
      <c r="E25" s="229">
        <v>-1752.2889999999989</v>
      </c>
      <c r="F25" s="229">
        <v>-1715.6849999999995</v>
      </c>
      <c r="G25" s="229">
        <v>-1706.2799999999997</v>
      </c>
      <c r="H25" s="229">
        <v>-1928.7459999999992</v>
      </c>
      <c r="I25" s="229">
        <v>-1847.1990000000005</v>
      </c>
      <c r="J25" s="229">
        <v>-2115.0519999999997</v>
      </c>
      <c r="K25" s="229">
        <v>-2291.1129999999985</v>
      </c>
      <c r="L25" s="229">
        <v>-2479.831000000001</v>
      </c>
      <c r="M25" s="229">
        <v>-2850.6320000000005</v>
      </c>
      <c r="N25" s="229">
        <v>-8679.2879999999968</v>
      </c>
      <c r="O25" s="229">
        <v>-20263.114999999998</v>
      </c>
    </row>
    <row r="26" spans="1:15">
      <c r="A26" s="60" t="s">
        <v>47</v>
      </c>
      <c r="B26" s="61">
        <v>-1357.5410000000006</v>
      </c>
      <c r="C26" s="61">
        <v>-1332.7079999999992</v>
      </c>
      <c r="D26" s="61">
        <v>-1447.6150000000007</v>
      </c>
      <c r="E26" s="61">
        <v>-1586.4379999999987</v>
      </c>
      <c r="F26" s="61">
        <v>-1522.5339999999997</v>
      </c>
      <c r="G26" s="61">
        <v>-1479.2950000000001</v>
      </c>
      <c r="H26" s="61">
        <v>-1662.2899999999991</v>
      </c>
      <c r="I26" s="61">
        <v>-1544.0260000000007</v>
      </c>
      <c r="J26" s="61">
        <v>-1760.1509999999998</v>
      </c>
      <c r="K26" s="61">
        <v>-1884.5249999999987</v>
      </c>
      <c r="L26" s="61">
        <v>-2014.7090000000007</v>
      </c>
      <c r="M26" s="61">
        <v>-2334.8070000000007</v>
      </c>
      <c r="N26" s="61">
        <v>-7698.1719999999987</v>
      </c>
      <c r="O26" s="61">
        <v>-17236.39</v>
      </c>
    </row>
    <row r="27" spans="1:15">
      <c r="A27" s="60" t="s">
        <v>212</v>
      </c>
      <c r="B27" s="61">
        <v>-17.848000000000184</v>
      </c>
      <c r="C27" s="61">
        <v>-77.046000000000049</v>
      </c>
      <c r="D27" s="61">
        <v>-128.673</v>
      </c>
      <c r="E27" s="61">
        <v>-165.85100000000011</v>
      </c>
      <c r="F27" s="61">
        <v>-193.15100000000007</v>
      </c>
      <c r="G27" s="61">
        <v>-226.9849999999999</v>
      </c>
      <c r="H27" s="61">
        <v>-266.45600000000013</v>
      </c>
      <c r="I27" s="61">
        <v>-303.173</v>
      </c>
      <c r="J27" s="61">
        <v>-354.90100000000007</v>
      </c>
      <c r="K27" s="61">
        <v>-406.58799999999997</v>
      </c>
      <c r="L27" s="61">
        <v>-465.12200000000007</v>
      </c>
      <c r="M27" s="61">
        <v>-515.82500000000005</v>
      </c>
      <c r="N27" s="61">
        <v>-981.11600000000021</v>
      </c>
      <c r="O27" s="61">
        <v>-3026.7250000000004</v>
      </c>
    </row>
    <row r="28" spans="1:15">
      <c r="A28" s="28" t="s">
        <v>211</v>
      </c>
      <c r="B28" s="61">
        <v>-900.26200000000108</v>
      </c>
      <c r="C28" s="61">
        <v>-769.83399999999904</v>
      </c>
      <c r="D28" s="61">
        <v>-837.72700000000043</v>
      </c>
      <c r="E28" s="61">
        <v>-983.64299999999889</v>
      </c>
      <c r="F28" s="61">
        <v>-887.68999999999949</v>
      </c>
      <c r="G28" s="61">
        <v>-803.55399999999975</v>
      </c>
      <c r="H28" s="61">
        <v>-934.1779999999992</v>
      </c>
      <c r="I28" s="61">
        <v>-776.02800000000047</v>
      </c>
      <c r="J28" s="61">
        <v>-965.74899999999957</v>
      </c>
      <c r="K28" s="61">
        <v>-1054.8029999999985</v>
      </c>
      <c r="L28" s="61">
        <v>-1146.421000000001</v>
      </c>
      <c r="M28" s="61">
        <v>-1421.9720000000004</v>
      </c>
      <c r="N28" s="61">
        <v>-4446.7919999999976</v>
      </c>
      <c r="O28" s="61">
        <v>-9811.7649999999958</v>
      </c>
    </row>
    <row r="29" spans="1:15">
      <c r="A29" s="28" t="s">
        <v>55</v>
      </c>
      <c r="B29" s="61">
        <v>24256.834999999999</v>
      </c>
      <c r="C29" s="61">
        <v>25716.118999999999</v>
      </c>
      <c r="D29" s="61">
        <v>27370.220999999998</v>
      </c>
      <c r="E29" s="61">
        <v>29214.105999999996</v>
      </c>
      <c r="F29" s="61">
        <v>30926.753999999997</v>
      </c>
      <c r="G29" s="61">
        <v>32645.289999999997</v>
      </c>
      <c r="H29" s="61">
        <v>34641.517999999996</v>
      </c>
      <c r="I29" s="61">
        <v>36405.991999999998</v>
      </c>
      <c r="J29" s="61">
        <v>38604.400999999998</v>
      </c>
      <c r="K29" s="61">
        <v>40944.701999999997</v>
      </c>
      <c r="L29" s="61">
        <v>43482.256999999998</v>
      </c>
      <c r="M29" s="61">
        <v>46445.334999999999</v>
      </c>
      <c r="N29" s="40" t="s">
        <v>56</v>
      </c>
      <c r="O29" s="40" t="s">
        <v>56</v>
      </c>
    </row>
    <row r="30" spans="1:15" ht="30" customHeight="1">
      <c r="A30" s="8" t="s">
        <v>57</v>
      </c>
      <c r="B30" s="61"/>
      <c r="C30" s="61"/>
      <c r="D30" s="61"/>
      <c r="E30" s="61"/>
      <c r="F30" s="61"/>
      <c r="G30" s="61"/>
      <c r="H30" s="61"/>
      <c r="I30" s="61"/>
      <c r="J30" s="61"/>
      <c r="K30" s="61"/>
      <c r="L30" s="61"/>
      <c r="M30" s="61"/>
      <c r="N30" s="61"/>
      <c r="O30" s="61"/>
    </row>
    <row r="31" spans="1:15">
      <c r="A31" s="28" t="s">
        <v>58</v>
      </c>
      <c r="B31" s="61">
        <v>25015.5</v>
      </c>
      <c r="C31" s="61">
        <v>26237.919999999998</v>
      </c>
      <c r="D31" s="61">
        <v>27266.205000000002</v>
      </c>
      <c r="E31" s="61">
        <v>28610.078000000001</v>
      </c>
      <c r="F31" s="61">
        <v>29932.297999999999</v>
      </c>
      <c r="G31" s="61">
        <v>31251.275000000001</v>
      </c>
      <c r="H31" s="61">
        <v>32525.38</v>
      </c>
      <c r="I31" s="61">
        <v>33810.781999999999</v>
      </c>
      <c r="J31" s="61">
        <v>35132.682000000001</v>
      </c>
      <c r="K31" s="61">
        <v>36487.811999999998</v>
      </c>
      <c r="L31" s="61">
        <v>37874.165000000001</v>
      </c>
      <c r="M31" s="61">
        <v>39288.07</v>
      </c>
      <c r="N31" s="61">
        <v>149585.236</v>
      </c>
      <c r="O31" s="61">
        <v>332178.74700000003</v>
      </c>
    </row>
    <row r="32" spans="1:15" ht="31.5" customHeight="1">
      <c r="A32" s="36"/>
      <c r="B32" s="319" t="s">
        <v>59</v>
      </c>
      <c r="C32" s="319"/>
      <c r="D32" s="319"/>
      <c r="E32" s="319"/>
      <c r="F32" s="319"/>
      <c r="G32" s="319"/>
      <c r="H32" s="319"/>
      <c r="I32" s="319"/>
      <c r="J32" s="319"/>
      <c r="K32" s="319"/>
      <c r="L32" s="319"/>
      <c r="M32" s="319"/>
      <c r="N32" s="319"/>
      <c r="O32" s="319"/>
    </row>
    <row r="33" spans="1:15">
      <c r="A33" s="28" t="s">
        <v>43</v>
      </c>
      <c r="B33" s="222"/>
      <c r="C33" s="222"/>
      <c r="D33" s="222"/>
      <c r="E33" s="222"/>
      <c r="F33" s="222"/>
      <c r="G33" s="222"/>
      <c r="H33" s="222"/>
      <c r="I33" s="222"/>
      <c r="J33" s="222"/>
      <c r="K33" s="222"/>
      <c r="L33" s="222"/>
      <c r="M33" s="222"/>
      <c r="N33" s="222"/>
      <c r="O33" s="222"/>
    </row>
    <row r="34" spans="1:15">
      <c r="A34" s="39" t="s">
        <v>44</v>
      </c>
      <c r="B34" s="230">
        <v>10.52205632507845</v>
      </c>
      <c r="C34" s="230">
        <v>9.6147827266795556</v>
      </c>
      <c r="D34" s="230">
        <v>9.0479258114578087</v>
      </c>
      <c r="E34" s="230">
        <v>8.7764563242365146</v>
      </c>
      <c r="F34" s="230">
        <v>9.2345465757423639</v>
      </c>
      <c r="G34" s="230">
        <v>9.6566748076678461</v>
      </c>
      <c r="H34" s="230">
        <v>9.5970316103916389</v>
      </c>
      <c r="I34" s="230">
        <v>9.600629763606177</v>
      </c>
      <c r="J34" s="230">
        <v>9.613507445859101</v>
      </c>
      <c r="K34" s="230">
        <v>9.6327480529662886</v>
      </c>
      <c r="L34" s="230">
        <v>9.6360698645105458</v>
      </c>
      <c r="M34" s="230">
        <v>9.6798875587423865</v>
      </c>
      <c r="N34" s="230">
        <v>9.2799225185565763</v>
      </c>
      <c r="O34" s="230">
        <v>9.4745152374242636</v>
      </c>
    </row>
    <row r="35" spans="1:15">
      <c r="A35" s="39" t="s">
        <v>45</v>
      </c>
      <c r="B35" s="230">
        <v>5.930427135176191</v>
      </c>
      <c r="C35" s="230">
        <v>5.9543896772305125</v>
      </c>
      <c r="D35" s="230">
        <v>5.9888018886383341</v>
      </c>
      <c r="E35" s="230">
        <v>5.9517314143638478</v>
      </c>
      <c r="F35" s="230">
        <v>5.9414349008552563</v>
      </c>
      <c r="G35" s="230">
        <v>5.9181009414815868</v>
      </c>
      <c r="H35" s="230">
        <v>5.9043614555771518</v>
      </c>
      <c r="I35" s="230">
        <v>5.895208220856885</v>
      </c>
      <c r="J35" s="230">
        <v>5.8867182414368475</v>
      </c>
      <c r="K35" s="230">
        <v>5.8832028623694947</v>
      </c>
      <c r="L35" s="230">
        <v>5.8778008703294189</v>
      </c>
      <c r="M35" s="230">
        <v>5.870822873202985</v>
      </c>
      <c r="N35" s="230">
        <v>5.9391021718212871</v>
      </c>
      <c r="O35" s="230">
        <v>5.9078888030124332</v>
      </c>
    </row>
    <row r="36" spans="1:15">
      <c r="A36" s="39" t="s">
        <v>46</v>
      </c>
      <c r="B36" s="230">
        <v>1.6984149827107196</v>
      </c>
      <c r="C36" s="230">
        <v>1.8118052040710546</v>
      </c>
      <c r="D36" s="230">
        <v>1.7549820372875506</v>
      </c>
      <c r="E36" s="230">
        <v>1.7077583640282279</v>
      </c>
      <c r="F36" s="230">
        <v>1.6522019124625846</v>
      </c>
      <c r="G36" s="230">
        <v>1.5816218698277109</v>
      </c>
      <c r="H36" s="230">
        <v>1.5546812981124278</v>
      </c>
      <c r="I36" s="230">
        <v>1.5205208799962096</v>
      </c>
      <c r="J36" s="230">
        <v>1.4811280277435124</v>
      </c>
      <c r="K36" s="230">
        <v>1.4440767234823511</v>
      </c>
      <c r="L36" s="230">
        <v>1.3919065938483397</v>
      </c>
      <c r="M36" s="230">
        <v>1.3726991425132362</v>
      </c>
      <c r="N36" s="230">
        <v>1.6456122715212347</v>
      </c>
      <c r="O36" s="230">
        <v>1.5321404653260369</v>
      </c>
    </row>
    <row r="37" spans="1:15">
      <c r="A37" s="39" t="s">
        <v>33</v>
      </c>
      <c r="B37" s="231">
        <v>1.4214427055225762</v>
      </c>
      <c r="C37" s="231">
        <v>0.95764069712843092</v>
      </c>
      <c r="D37" s="231">
        <v>0.9534476836802187</v>
      </c>
      <c r="E37" s="231">
        <v>0.92293701541114292</v>
      </c>
      <c r="F37" s="231">
        <v>0.91139677949217279</v>
      </c>
      <c r="G37" s="231">
        <v>0.93754894800292154</v>
      </c>
      <c r="H37" s="231">
        <v>1.1335547809126287</v>
      </c>
      <c r="I37" s="231">
        <v>1.1406361438194479</v>
      </c>
      <c r="J37" s="231">
        <v>1.1332724327735639</v>
      </c>
      <c r="K37" s="231">
        <v>1.1359382141083165</v>
      </c>
      <c r="L37" s="231">
        <v>1.1474338774201358</v>
      </c>
      <c r="M37" s="231">
        <v>1.1424562214433032</v>
      </c>
      <c r="N37" s="231">
        <v>0.97503807127061648</v>
      </c>
      <c r="O37" s="231">
        <v>1.0657602366114045</v>
      </c>
    </row>
    <row r="38" spans="1:15">
      <c r="A38" s="42" t="s">
        <v>6</v>
      </c>
      <c r="B38" s="232">
        <v>19.57234114848794</v>
      </c>
      <c r="C38" s="232">
        <v>18.338618305109556</v>
      </c>
      <c r="D38" s="232">
        <v>17.745157421063912</v>
      </c>
      <c r="E38" s="232">
        <v>17.358883118039735</v>
      </c>
      <c r="F38" s="232">
        <v>17.739580168552379</v>
      </c>
      <c r="G38" s="232">
        <v>18.093946566980065</v>
      </c>
      <c r="H38" s="232">
        <v>18.189629144993845</v>
      </c>
      <c r="I38" s="232">
        <v>18.15699500827872</v>
      </c>
      <c r="J38" s="232">
        <v>18.114626147813027</v>
      </c>
      <c r="K38" s="232">
        <v>18.095965852926454</v>
      </c>
      <c r="L38" s="232">
        <v>18.05321120610844</v>
      </c>
      <c r="M38" s="232">
        <v>18.06586579590191</v>
      </c>
      <c r="N38" s="232">
        <v>17.839675033169712</v>
      </c>
      <c r="O38" s="232">
        <v>17.980304742374141</v>
      </c>
    </row>
    <row r="39" spans="1:15">
      <c r="A39" s="44" t="s">
        <v>47</v>
      </c>
      <c r="B39" s="230">
        <v>15.311083128460357</v>
      </c>
      <c r="C39" s="230">
        <v>14.019529749309397</v>
      </c>
      <c r="D39" s="230">
        <v>13.360443816805454</v>
      </c>
      <c r="E39" s="230">
        <v>12.970733599537898</v>
      </c>
      <c r="F39" s="230">
        <v>13.358977650162378</v>
      </c>
      <c r="G39" s="230">
        <v>13.732508513652641</v>
      </c>
      <c r="H39" s="230">
        <v>13.839026630895626</v>
      </c>
      <c r="I39" s="230">
        <v>13.81505461778435</v>
      </c>
      <c r="J39" s="230">
        <v>13.781814323199123</v>
      </c>
      <c r="K39" s="230">
        <v>13.766934010732134</v>
      </c>
      <c r="L39" s="230">
        <v>13.730169364789957</v>
      </c>
      <c r="M39" s="230">
        <v>13.750683095402755</v>
      </c>
      <c r="N39" s="230">
        <v>13.467406636307338</v>
      </c>
      <c r="O39" s="230">
        <v>13.632410083117087</v>
      </c>
    </row>
    <row r="40" spans="1:15">
      <c r="A40" s="44" t="s">
        <v>212</v>
      </c>
      <c r="B40" s="230">
        <v>4.2612580200275829</v>
      </c>
      <c r="C40" s="230">
        <v>4.319088555800155</v>
      </c>
      <c r="D40" s="230">
        <v>4.384713604258458</v>
      </c>
      <c r="E40" s="230">
        <v>4.3881495185018364</v>
      </c>
      <c r="F40" s="230">
        <v>4.3806025183900008</v>
      </c>
      <c r="G40" s="230">
        <v>4.3614380533274248</v>
      </c>
      <c r="H40" s="230">
        <v>4.3506025140982212</v>
      </c>
      <c r="I40" s="230">
        <v>4.3419403904943703</v>
      </c>
      <c r="J40" s="230">
        <v>4.332811824613902</v>
      </c>
      <c r="K40" s="230">
        <v>4.3290318421943201</v>
      </c>
      <c r="L40" s="230">
        <v>4.3230418413184823</v>
      </c>
      <c r="M40" s="230">
        <v>4.3151827004991592</v>
      </c>
      <c r="N40" s="230">
        <v>4.372268396862375</v>
      </c>
      <c r="O40" s="230">
        <v>4.3478946592570535</v>
      </c>
    </row>
    <row r="41" spans="1:15" ht="29.25" customHeight="1">
      <c r="A41" s="28" t="s">
        <v>49</v>
      </c>
      <c r="B41" s="230"/>
      <c r="C41" s="230"/>
      <c r="D41" s="230"/>
      <c r="E41" s="230"/>
      <c r="F41" s="230"/>
      <c r="G41" s="230"/>
      <c r="H41" s="230"/>
      <c r="I41" s="230"/>
      <c r="J41" s="230"/>
      <c r="K41" s="230"/>
      <c r="L41" s="230"/>
      <c r="M41" s="230"/>
      <c r="N41" s="230"/>
      <c r="O41" s="230"/>
    </row>
    <row r="42" spans="1:15">
      <c r="A42" s="39" t="s">
        <v>50</v>
      </c>
      <c r="B42" s="230">
        <v>16.528660230656996</v>
      </c>
      <c r="C42" s="230">
        <v>14.636648026977749</v>
      </c>
      <c r="D42" s="230">
        <v>13.979844279759506</v>
      </c>
      <c r="E42" s="230">
        <v>13.962293287001874</v>
      </c>
      <c r="F42" s="230">
        <v>14.006976677834759</v>
      </c>
      <c r="G42" s="230">
        <v>14.063682201766166</v>
      </c>
      <c r="H42" s="230">
        <v>14.546793919087186</v>
      </c>
      <c r="I42" s="230">
        <v>14.066438924719341</v>
      </c>
      <c r="J42" s="230">
        <v>14.558820189133298</v>
      </c>
      <c r="K42" s="230">
        <v>14.775402263089932</v>
      </c>
      <c r="L42" s="230">
        <v>14.956786506052344</v>
      </c>
      <c r="M42" s="230">
        <v>15.626932043238572</v>
      </c>
      <c r="N42" s="230">
        <v>14.122707938903812</v>
      </c>
      <c r="O42" s="230">
        <v>14.507810158005082</v>
      </c>
    </row>
    <row r="43" spans="1:15">
      <c r="A43" s="39" t="s">
        <v>51</v>
      </c>
      <c r="B43" s="230">
        <v>6.6424976514560976</v>
      </c>
      <c r="C43" s="230">
        <v>6.6360214529200494</v>
      </c>
      <c r="D43" s="230">
        <v>6.837713572534204</v>
      </c>
      <c r="E43" s="230">
        <v>6.8346895104585181</v>
      </c>
      <c r="F43" s="230">
        <v>6.6982628597376648</v>
      </c>
      <c r="G43" s="230">
        <v>6.6015322574838944</v>
      </c>
      <c r="H43" s="230">
        <v>6.5149861431288425</v>
      </c>
      <c r="I43" s="230">
        <v>6.3857647539770008</v>
      </c>
      <c r="J43" s="230">
        <v>6.3046681150047119</v>
      </c>
      <c r="K43" s="230">
        <v>6.2114001245128101</v>
      </c>
      <c r="L43" s="230">
        <v>6.12334555758523</v>
      </c>
      <c r="M43" s="230">
        <v>6.0582818143013899</v>
      </c>
      <c r="N43" s="230">
        <v>6.6897150197363056</v>
      </c>
      <c r="O43" s="230">
        <v>6.426255199282811</v>
      </c>
    </row>
    <row r="44" spans="1:15">
      <c r="A44" s="39" t="s">
        <v>237</v>
      </c>
      <c r="B44" s="231">
        <v>1.8993304151426118</v>
      </c>
      <c r="C44" s="231">
        <v>2.4389128406520029</v>
      </c>
      <c r="D44" s="231">
        <v>2.7087047867497511</v>
      </c>
      <c r="E44" s="231">
        <v>2.6866267194378146</v>
      </c>
      <c r="F44" s="231">
        <v>2.7662259676821339</v>
      </c>
      <c r="G44" s="231">
        <v>2.888605344901928</v>
      </c>
      <c r="H44" s="231">
        <v>3.0578213075450615</v>
      </c>
      <c r="I44" s="231">
        <v>3.1681343543015363</v>
      </c>
      <c r="J44" s="231">
        <v>3.2713215575172998</v>
      </c>
      <c r="K44" s="231">
        <v>3.3882820926615169</v>
      </c>
      <c r="L44" s="231">
        <v>3.5206320720205979</v>
      </c>
      <c r="M44" s="231">
        <v>3.6363710408783128</v>
      </c>
      <c r="N44" s="231">
        <v>2.8294877978465736</v>
      </c>
      <c r="O44" s="231">
        <v>3.1463030354557873</v>
      </c>
    </row>
    <row r="45" spans="1:15">
      <c r="A45" s="42" t="s">
        <v>6</v>
      </c>
      <c r="B45" s="232">
        <v>25.070488297255704</v>
      </c>
      <c r="C45" s="232">
        <v>23.711582320549798</v>
      </c>
      <c r="D45" s="232">
        <v>23.526262639043459</v>
      </c>
      <c r="E45" s="232">
        <v>23.483609516898202</v>
      </c>
      <c r="F45" s="232">
        <v>23.47146550525456</v>
      </c>
      <c r="G45" s="232">
        <v>23.553819804151988</v>
      </c>
      <c r="H45" s="232">
        <v>24.119601369761089</v>
      </c>
      <c r="I45" s="232">
        <v>23.620338032997878</v>
      </c>
      <c r="J45" s="232">
        <v>24.13480986165531</v>
      </c>
      <c r="K45" s="232">
        <v>24.37508448026426</v>
      </c>
      <c r="L45" s="232">
        <v>24.600764135658174</v>
      </c>
      <c r="M45" s="232">
        <v>25.321584898418276</v>
      </c>
      <c r="N45" s="232">
        <v>23.641910756486691</v>
      </c>
      <c r="O45" s="232">
        <v>24.080368392743683</v>
      </c>
    </row>
    <row r="46" spans="1:15">
      <c r="A46" s="44" t="s">
        <v>47</v>
      </c>
      <c r="B46" s="230">
        <v>20.737882512842042</v>
      </c>
      <c r="C46" s="230">
        <v>19.098850061285347</v>
      </c>
      <c r="D46" s="230">
        <v>18.669635176585814</v>
      </c>
      <c r="E46" s="230">
        <v>18.515765668307509</v>
      </c>
      <c r="F46" s="230">
        <v>18.445570066153959</v>
      </c>
      <c r="G46" s="230">
        <v>18.4660593847771</v>
      </c>
      <c r="H46" s="230">
        <v>18.949773991879567</v>
      </c>
      <c r="I46" s="230">
        <v>18.381722138222063</v>
      </c>
      <c r="J46" s="230">
        <v>18.791824660582417</v>
      </c>
      <c r="K46" s="230">
        <v>18.931740823483743</v>
      </c>
      <c r="L46" s="230">
        <v>19.049650335525552</v>
      </c>
      <c r="M46" s="230">
        <v>19.693471835088875</v>
      </c>
      <c r="N46" s="230">
        <v>18.613751426644811</v>
      </c>
      <c r="O46" s="230">
        <v>18.821300147778572</v>
      </c>
    </row>
    <row r="47" spans="1:15">
      <c r="A47" s="44" t="s">
        <v>212</v>
      </c>
      <c r="B47" s="230">
        <v>4.3326057844136638</v>
      </c>
      <c r="C47" s="230">
        <v>4.6127322592644546</v>
      </c>
      <c r="D47" s="230">
        <v>4.8566274624576469</v>
      </c>
      <c r="E47" s="230">
        <v>4.9678438485906957</v>
      </c>
      <c r="F47" s="230">
        <v>5.0258954391005997</v>
      </c>
      <c r="G47" s="230">
        <v>5.0877604193748889</v>
      </c>
      <c r="H47" s="230">
        <v>5.1698273778815187</v>
      </c>
      <c r="I47" s="230">
        <v>5.2386158947758146</v>
      </c>
      <c r="J47" s="230">
        <v>5.3429852010728922</v>
      </c>
      <c r="K47" s="230">
        <v>5.4433436567805167</v>
      </c>
      <c r="L47" s="230">
        <v>5.5511138001326232</v>
      </c>
      <c r="M47" s="230">
        <v>5.628113063329403</v>
      </c>
      <c r="N47" s="230">
        <v>5.0281593298418841</v>
      </c>
      <c r="O47" s="230">
        <v>5.2590682449651123</v>
      </c>
    </row>
    <row r="48" spans="1:15" ht="31.5" customHeight="1">
      <c r="A48" s="27" t="s">
        <v>65</v>
      </c>
      <c r="B48" s="232">
        <v>-5.4981471487677682</v>
      </c>
      <c r="C48" s="232">
        <v>-5.3729640154402452</v>
      </c>
      <c r="D48" s="232">
        <v>-5.7811052179795475</v>
      </c>
      <c r="E48" s="232">
        <v>-6.1247263988584679</v>
      </c>
      <c r="F48" s="232">
        <v>-5.7318853367021791</v>
      </c>
      <c r="G48" s="232">
        <v>-5.4598732371719221</v>
      </c>
      <c r="H48" s="232">
        <v>-5.9299722247672406</v>
      </c>
      <c r="I48" s="232">
        <v>-5.4633430247191574</v>
      </c>
      <c r="J48" s="232">
        <v>-6.0201837138422842</v>
      </c>
      <c r="K48" s="232">
        <v>-6.2791186273378043</v>
      </c>
      <c r="L48" s="232">
        <v>-6.5475529295497363</v>
      </c>
      <c r="M48" s="232">
        <v>-7.2557191025163625</v>
      </c>
      <c r="N48" s="232">
        <v>-5.8022357233169704</v>
      </c>
      <c r="O48" s="232">
        <v>-6.1000636503695391</v>
      </c>
    </row>
    <row r="49" spans="1:15">
      <c r="A49" s="60" t="s">
        <v>47</v>
      </c>
      <c r="B49" s="230">
        <v>-5.4267993843816855</v>
      </c>
      <c r="C49" s="230">
        <v>-5.0793203119759465</v>
      </c>
      <c r="D49" s="230">
        <v>-5.3091913597803604</v>
      </c>
      <c r="E49" s="230">
        <v>-5.5450320687696086</v>
      </c>
      <c r="F49" s="230">
        <v>-5.0865924159915812</v>
      </c>
      <c r="G49" s="230">
        <v>-4.733550871124458</v>
      </c>
      <c r="H49" s="230">
        <v>-5.1107473609839422</v>
      </c>
      <c r="I49" s="230">
        <v>-4.5666675204377141</v>
      </c>
      <c r="J49" s="230">
        <v>-5.010010337383294</v>
      </c>
      <c r="K49" s="230">
        <v>-5.1648068127516078</v>
      </c>
      <c r="L49" s="230">
        <v>-5.3194809707355937</v>
      </c>
      <c r="M49" s="230">
        <v>-5.9427887396861205</v>
      </c>
      <c r="N49" s="230">
        <v>-5.1463447903374631</v>
      </c>
      <c r="O49" s="230">
        <v>-5.1888900646614813</v>
      </c>
    </row>
    <row r="50" spans="1:15">
      <c r="A50" s="60" t="s">
        <v>212</v>
      </c>
      <c r="B50" s="230">
        <v>-7.1347764386081369E-2</v>
      </c>
      <c r="C50" s="230">
        <v>-0.29364370346429919</v>
      </c>
      <c r="D50" s="230">
        <v>-0.4719138581991883</v>
      </c>
      <c r="E50" s="230">
        <v>-0.57969433008885929</v>
      </c>
      <c r="F50" s="230">
        <v>-0.64529292071059852</v>
      </c>
      <c r="G50" s="230">
        <v>-0.72632236604746492</v>
      </c>
      <c r="H50" s="230">
        <v>-0.81922486378329817</v>
      </c>
      <c r="I50" s="230">
        <v>-0.89667550428144494</v>
      </c>
      <c r="J50" s="230">
        <v>-1.0101733764589906</v>
      </c>
      <c r="K50" s="230">
        <v>-1.1143118145861965</v>
      </c>
      <c r="L50" s="230">
        <v>-1.2280719588141416</v>
      </c>
      <c r="M50" s="230">
        <v>-1.3129303628302436</v>
      </c>
      <c r="N50" s="230">
        <v>-0.65589093297950884</v>
      </c>
      <c r="O50" s="230">
        <v>-0.91117358570805862</v>
      </c>
    </row>
    <row r="51" spans="1:15" ht="28.5" customHeight="1">
      <c r="A51" s="28" t="s">
        <v>211</v>
      </c>
      <c r="B51" s="230">
        <v>-3.5988167336251569</v>
      </c>
      <c r="C51" s="230">
        <v>-2.9340511747882418</v>
      </c>
      <c r="D51" s="230">
        <v>-3.0724004312297968</v>
      </c>
      <c r="E51" s="230">
        <v>-3.4380996794206533</v>
      </c>
      <c r="F51" s="230">
        <v>-2.9656593690200448</v>
      </c>
      <c r="G51" s="230">
        <v>-2.5712678922699945</v>
      </c>
      <c r="H51" s="230">
        <v>-2.8721509172221791</v>
      </c>
      <c r="I51" s="230">
        <v>-2.2952086704176216</v>
      </c>
      <c r="J51" s="230">
        <v>-2.748862156324984</v>
      </c>
      <c r="K51" s="230">
        <v>-2.8908365346762874</v>
      </c>
      <c r="L51" s="230">
        <v>-3.0269208575291384</v>
      </c>
      <c r="M51" s="230">
        <v>-3.6193480616380502</v>
      </c>
      <c r="N51" s="230">
        <v>-2.9727479254703972</v>
      </c>
      <c r="O51" s="230">
        <v>-2.9537606149137514</v>
      </c>
    </row>
    <row r="52" spans="1:15">
      <c r="A52" s="28" t="s">
        <v>55</v>
      </c>
      <c r="B52" s="230">
        <v>96.967220323399488</v>
      </c>
      <c r="C52" s="230">
        <v>98.011271472738699</v>
      </c>
      <c r="D52" s="230">
        <v>100.38148323171485</v>
      </c>
      <c r="E52" s="230">
        <v>102.11124205952879</v>
      </c>
      <c r="F52" s="230">
        <v>103.32235099356555</v>
      </c>
      <c r="G52" s="230">
        <v>104.46066600482699</v>
      </c>
      <c r="H52" s="230">
        <v>106.50611307231459</v>
      </c>
      <c r="I52" s="230">
        <v>107.67568759574976</v>
      </c>
      <c r="J52" s="230">
        <v>109.88173632744575</v>
      </c>
      <c r="K52" s="230">
        <v>112.21473625220388</v>
      </c>
      <c r="L52" s="230">
        <v>114.80717000625624</v>
      </c>
      <c r="M52" s="230">
        <v>118.2174003457029</v>
      </c>
      <c r="N52" s="52" t="s">
        <v>56</v>
      </c>
      <c r="O52" s="52" t="s">
        <v>56</v>
      </c>
    </row>
    <row r="53" spans="1:15">
      <c r="A53" s="55"/>
      <c r="B53" s="55"/>
      <c r="C53" s="55"/>
      <c r="D53" s="55"/>
      <c r="E53" s="55"/>
      <c r="F53" s="55"/>
      <c r="G53" s="55"/>
      <c r="H53" s="55"/>
      <c r="I53" s="55"/>
      <c r="J53" s="55"/>
      <c r="K53" s="55"/>
      <c r="L53" s="55"/>
      <c r="M53" s="55"/>
      <c r="N53" s="55"/>
      <c r="O53" s="55"/>
    </row>
    <row r="55" spans="1:15">
      <c r="A55" s="198" t="s">
        <v>222</v>
      </c>
    </row>
  </sheetData>
  <mergeCells count="4">
    <mergeCell ref="A5:O5"/>
    <mergeCell ref="N7:O7"/>
    <mergeCell ref="B9:O9"/>
    <mergeCell ref="B32:O32"/>
  </mergeCells>
  <hyperlinks>
    <hyperlink ref="A2" r:id="rId1" xr:uid="{6FFA1915-521D-4430-B56E-6A806E06117E}"/>
    <hyperlink ref="A55" location="Contents!A1" display="Back to Table of Contents" xr:uid="{88CFCFF7-B5C1-4F1C-8C85-E5DFC936DC05}"/>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3F264-C985-4B96-BB6D-A4C2270671FC}">
  <sheetPr codeName="Sheet28">
    <pageSetUpPr fitToPage="1"/>
  </sheetPr>
  <dimension ref="A1:Q58"/>
  <sheetViews>
    <sheetView zoomScaleNormal="100" workbookViewId="0"/>
  </sheetViews>
  <sheetFormatPr baseColWidth="10" defaultColWidth="9.7109375" defaultRowHeight="15" customHeight="1"/>
  <cols>
    <col min="1" max="1" width="20.42578125" style="28" customWidth="1"/>
    <col min="2" max="2" width="7.7109375" style="28" customWidth="1"/>
    <col min="3" max="15" width="6.7109375" style="28" customWidth="1"/>
    <col min="16" max="16384" width="9.7109375" style="28"/>
  </cols>
  <sheetData>
    <row r="1" spans="1:17" s="194" customFormat="1" ht="15" customHeight="1">
      <c r="A1" s="197" t="s">
        <v>228</v>
      </c>
    </row>
    <row r="2" spans="1:17" s="194" customFormat="1" ht="15" customHeight="1">
      <c r="A2" s="201" t="s">
        <v>215</v>
      </c>
    </row>
    <row r="3" spans="1:17" s="194" customFormat="1" ht="15" customHeight="1">
      <c r="A3" s="201"/>
    </row>
    <row r="4" spans="1:17" s="194" customFormat="1" ht="15" customHeight="1">
      <c r="A4" s="195"/>
    </row>
    <row r="5" spans="1:17" ht="29.25" customHeight="1">
      <c r="A5" s="316" t="s">
        <v>239</v>
      </c>
      <c r="B5" s="316"/>
      <c r="C5" s="316"/>
      <c r="D5" s="316"/>
      <c r="E5" s="316"/>
      <c r="F5" s="316"/>
      <c r="G5" s="316"/>
      <c r="H5" s="316"/>
      <c r="I5" s="316"/>
      <c r="J5" s="316"/>
      <c r="K5" s="316"/>
      <c r="L5" s="316"/>
      <c r="M5" s="316"/>
      <c r="N5" s="316"/>
      <c r="O5" s="316"/>
      <c r="P5" s="27"/>
      <c r="Q5" s="27"/>
    </row>
    <row r="6" spans="1:17" ht="15" customHeight="1">
      <c r="A6" s="29"/>
      <c r="B6" s="30"/>
      <c r="C6" s="30"/>
      <c r="D6" s="30"/>
      <c r="E6" s="27"/>
      <c r="F6" s="27"/>
      <c r="G6" s="27"/>
      <c r="H6" s="27"/>
      <c r="I6" s="27"/>
      <c r="J6" s="27"/>
      <c r="K6" s="27"/>
      <c r="L6" s="27"/>
      <c r="M6" s="27"/>
      <c r="N6" s="27"/>
      <c r="O6" s="27"/>
      <c r="P6" s="27"/>
      <c r="Q6" s="27"/>
    </row>
    <row r="7" spans="1:17" ht="15" customHeight="1">
      <c r="A7" s="29"/>
      <c r="B7" s="30"/>
      <c r="C7" s="30"/>
      <c r="D7" s="30"/>
      <c r="E7" s="27"/>
      <c r="F7" s="27"/>
      <c r="G7" s="27"/>
      <c r="H7" s="27"/>
      <c r="I7" s="27"/>
      <c r="J7" s="27"/>
      <c r="K7" s="27"/>
      <c r="L7" s="27"/>
      <c r="M7" s="27"/>
      <c r="N7" s="317" t="s">
        <v>6</v>
      </c>
      <c r="O7" s="317"/>
      <c r="P7" s="27"/>
      <c r="Q7" s="27"/>
    </row>
    <row r="8" spans="1:17" ht="15" customHeight="1">
      <c r="A8" s="29"/>
      <c r="B8" s="31" t="s">
        <v>41</v>
      </c>
      <c r="C8" s="30"/>
      <c r="D8" s="30"/>
      <c r="E8" s="27"/>
      <c r="F8" s="27"/>
      <c r="G8" s="27"/>
      <c r="H8" s="27"/>
      <c r="I8" s="27"/>
      <c r="J8" s="27"/>
      <c r="K8" s="27"/>
      <c r="L8" s="27"/>
      <c r="M8" s="27"/>
      <c r="N8" s="33" t="s">
        <v>64</v>
      </c>
      <c r="O8" s="33" t="s">
        <v>64</v>
      </c>
      <c r="P8" s="27"/>
      <c r="Q8" s="27"/>
    </row>
    <row r="9" spans="1:17" ht="15" customHeight="1">
      <c r="A9" s="34"/>
      <c r="B9" s="35">
        <v>2022</v>
      </c>
      <c r="C9" s="35">
        <v>2023</v>
      </c>
      <c r="D9" s="35">
        <v>2024</v>
      </c>
      <c r="E9" s="35">
        <v>2025</v>
      </c>
      <c r="F9" s="35">
        <v>2026</v>
      </c>
      <c r="G9" s="35">
        <v>2027</v>
      </c>
      <c r="H9" s="35">
        <v>2028</v>
      </c>
      <c r="I9" s="35">
        <v>2029</v>
      </c>
      <c r="J9" s="35">
        <v>2030</v>
      </c>
      <c r="K9" s="35">
        <v>2031</v>
      </c>
      <c r="L9" s="35">
        <v>2032</v>
      </c>
      <c r="M9" s="35">
        <v>2033</v>
      </c>
      <c r="N9" s="35">
        <v>2028</v>
      </c>
      <c r="O9" s="35">
        <v>2033</v>
      </c>
    </row>
    <row r="10" spans="1:17" ht="15" customHeight="1">
      <c r="A10" s="322" t="s">
        <v>42</v>
      </c>
      <c r="B10" s="322"/>
      <c r="C10" s="322"/>
      <c r="D10" s="322"/>
      <c r="E10" s="322"/>
      <c r="F10" s="322"/>
      <c r="G10" s="322"/>
      <c r="H10" s="322"/>
      <c r="I10" s="322"/>
      <c r="J10" s="322"/>
      <c r="K10" s="322"/>
      <c r="L10" s="322"/>
      <c r="M10" s="322"/>
      <c r="N10" s="322"/>
      <c r="O10" s="322"/>
    </row>
    <row r="11" spans="1:17" ht="15" customHeight="1">
      <c r="A11" s="28" t="s">
        <v>43</v>
      </c>
      <c r="B11" s="36"/>
      <c r="C11" s="36"/>
      <c r="D11" s="36"/>
      <c r="E11" s="37"/>
      <c r="F11" s="37"/>
      <c r="G11" s="37"/>
      <c r="H11" s="37"/>
      <c r="I11" s="37"/>
      <c r="J11" s="37"/>
      <c r="K11" s="38"/>
    </row>
    <row r="12" spans="1:17" ht="15" customHeight="1">
      <c r="A12" s="39" t="s">
        <v>44</v>
      </c>
      <c r="B12" s="40">
        <v>2632.145</v>
      </c>
      <c r="C12" s="40">
        <v>2522.7190000000001</v>
      </c>
      <c r="D12" s="40">
        <v>2467.0259999999998</v>
      </c>
      <c r="E12" s="40">
        <v>2510.951</v>
      </c>
      <c r="F12" s="40">
        <v>2764.1120000000001</v>
      </c>
      <c r="G12" s="40">
        <v>3017.8339999999998</v>
      </c>
      <c r="H12" s="40">
        <v>3121.471</v>
      </c>
      <c r="I12" s="40">
        <v>3246.0479999999998</v>
      </c>
      <c r="J12" s="40">
        <v>3377.4830000000002</v>
      </c>
      <c r="K12" s="40">
        <v>3514.779</v>
      </c>
      <c r="L12" s="40">
        <v>3649.5810000000001</v>
      </c>
      <c r="M12" s="40">
        <v>3803.0410000000002</v>
      </c>
      <c r="N12" s="40">
        <v>13881.394</v>
      </c>
      <c r="O12" s="40">
        <v>31472.326000000001</v>
      </c>
    </row>
    <row r="13" spans="1:17" ht="15" customHeight="1">
      <c r="A13" s="39" t="s">
        <v>45</v>
      </c>
      <c r="B13" s="40">
        <v>1483.5260000000001</v>
      </c>
      <c r="C13" s="40">
        <v>1562.308</v>
      </c>
      <c r="D13" s="40">
        <v>1632.9190000000001</v>
      </c>
      <c r="E13" s="40">
        <v>1702.7950000000001</v>
      </c>
      <c r="F13" s="40">
        <v>1778.4079999999999</v>
      </c>
      <c r="G13" s="40">
        <v>1849.482</v>
      </c>
      <c r="H13" s="40">
        <v>1920.4159999999999</v>
      </c>
      <c r="I13" s="40">
        <v>1993.2159999999999</v>
      </c>
      <c r="J13" s="40">
        <v>2068.1619999999998</v>
      </c>
      <c r="K13" s="40">
        <v>2146.652</v>
      </c>
      <c r="L13" s="40">
        <v>2226.1680000000001</v>
      </c>
      <c r="M13" s="40">
        <v>2306.5329999999999</v>
      </c>
      <c r="N13" s="40">
        <v>8884.02</v>
      </c>
      <c r="O13" s="40">
        <v>19624.751</v>
      </c>
    </row>
    <row r="14" spans="1:17" ht="15" customHeight="1">
      <c r="A14" s="39" t="s">
        <v>46</v>
      </c>
      <c r="B14" s="40">
        <v>424.86700000000002</v>
      </c>
      <c r="C14" s="40">
        <v>475.38</v>
      </c>
      <c r="D14" s="40">
        <v>478.517</v>
      </c>
      <c r="E14" s="40">
        <v>488.59100000000001</v>
      </c>
      <c r="F14" s="40">
        <v>494.54199999999997</v>
      </c>
      <c r="G14" s="40">
        <v>494.27699999999999</v>
      </c>
      <c r="H14" s="40">
        <v>505.666</v>
      </c>
      <c r="I14" s="40">
        <v>514.1</v>
      </c>
      <c r="J14" s="40">
        <v>520.36</v>
      </c>
      <c r="K14" s="40">
        <v>526.91200000000003</v>
      </c>
      <c r="L14" s="40">
        <v>527.173</v>
      </c>
      <c r="M14" s="40">
        <v>539.30700000000002</v>
      </c>
      <c r="N14" s="40">
        <v>2461.5929999999998</v>
      </c>
      <c r="O14" s="40">
        <v>5089.4449999999997</v>
      </c>
    </row>
    <row r="15" spans="1:17" ht="15" customHeight="1">
      <c r="A15" s="39" t="s">
        <v>33</v>
      </c>
      <c r="B15" s="41">
        <v>355.58100000000002</v>
      </c>
      <c r="C15" s="41">
        <v>251.26499999999999</v>
      </c>
      <c r="D15" s="41">
        <v>259.96899999999999</v>
      </c>
      <c r="E15" s="41">
        <v>264.053</v>
      </c>
      <c r="F15" s="41">
        <v>272.80200000000002</v>
      </c>
      <c r="G15" s="41">
        <v>292.99599999999998</v>
      </c>
      <c r="H15" s="41">
        <v>368.69299999999998</v>
      </c>
      <c r="I15" s="41">
        <v>385.65800000000002</v>
      </c>
      <c r="J15" s="41">
        <v>398.149</v>
      </c>
      <c r="K15" s="41">
        <v>414.47899999999998</v>
      </c>
      <c r="L15" s="41">
        <v>434.58100000000002</v>
      </c>
      <c r="M15" s="41">
        <v>448.84899999999999</v>
      </c>
      <c r="N15" s="41">
        <v>1458.5129999999999</v>
      </c>
      <c r="O15" s="41">
        <v>3540.2289999999998</v>
      </c>
    </row>
    <row r="16" spans="1:17" ht="15" customHeight="1">
      <c r="A16" s="60" t="s">
        <v>6</v>
      </c>
      <c r="B16" s="43">
        <v>4896.1189999999997</v>
      </c>
      <c r="C16" s="43">
        <v>4811.6719999999996</v>
      </c>
      <c r="D16" s="43">
        <v>4838.4309999999996</v>
      </c>
      <c r="E16" s="43">
        <v>4966.3900000000003</v>
      </c>
      <c r="F16" s="43">
        <v>5309.8639999999996</v>
      </c>
      <c r="G16" s="43">
        <v>5654.5889999999999</v>
      </c>
      <c r="H16" s="43">
        <v>5916.2460000000001</v>
      </c>
      <c r="I16" s="43">
        <v>6139.0219999999999</v>
      </c>
      <c r="J16" s="43">
        <v>6364.1540000000005</v>
      </c>
      <c r="K16" s="43">
        <v>6602.8220000000001</v>
      </c>
      <c r="L16" s="43">
        <v>6837.5029999999997</v>
      </c>
      <c r="M16" s="43">
        <v>7097.73</v>
      </c>
      <c r="N16" s="43">
        <v>26685.52</v>
      </c>
      <c r="O16" s="43">
        <v>59726.750999999997</v>
      </c>
    </row>
    <row r="17" spans="1:17" ht="15" customHeight="1">
      <c r="A17" s="44" t="s">
        <v>47</v>
      </c>
      <c r="B17" s="40">
        <v>3830.1439999999998</v>
      </c>
      <c r="C17" s="40">
        <v>3678.433</v>
      </c>
      <c r="D17" s="40">
        <v>3642.886</v>
      </c>
      <c r="E17" s="40">
        <v>3710.9369999999999</v>
      </c>
      <c r="F17" s="40">
        <v>3998.6489999999999</v>
      </c>
      <c r="G17" s="40">
        <v>4291.5839999999998</v>
      </c>
      <c r="H17" s="40">
        <v>4501.1959999999999</v>
      </c>
      <c r="I17" s="40">
        <v>4670.9780000000001</v>
      </c>
      <c r="J17" s="40">
        <v>4841.9210000000003</v>
      </c>
      <c r="K17" s="40">
        <v>5023.2529999999997</v>
      </c>
      <c r="L17" s="40">
        <v>5200.1869999999999</v>
      </c>
      <c r="M17" s="40">
        <v>5402.3779999999997</v>
      </c>
      <c r="N17" s="40">
        <v>20145.252</v>
      </c>
      <c r="O17" s="40">
        <v>45283.968999999997</v>
      </c>
    </row>
    <row r="18" spans="1:17" ht="15" customHeight="1">
      <c r="A18" s="44" t="s">
        <v>212</v>
      </c>
      <c r="B18" s="40">
        <v>1065.9749999999999</v>
      </c>
      <c r="C18" s="40">
        <v>1133.239</v>
      </c>
      <c r="D18" s="40">
        <v>1195.5450000000001</v>
      </c>
      <c r="E18" s="40">
        <v>1255.453</v>
      </c>
      <c r="F18" s="40">
        <v>1311.2149999999999</v>
      </c>
      <c r="G18" s="40">
        <v>1363.0050000000001</v>
      </c>
      <c r="H18" s="40">
        <v>1415.05</v>
      </c>
      <c r="I18" s="40">
        <v>1468.0440000000001</v>
      </c>
      <c r="J18" s="40">
        <v>1522.2329999999999</v>
      </c>
      <c r="K18" s="40">
        <v>1579.569</v>
      </c>
      <c r="L18" s="40">
        <v>1637.316</v>
      </c>
      <c r="M18" s="40">
        <v>1695.3520000000001</v>
      </c>
      <c r="N18" s="40">
        <v>6540.268</v>
      </c>
      <c r="O18" s="40">
        <v>14442.781999999999</v>
      </c>
    </row>
    <row r="19" spans="1:17" ht="27" customHeight="1">
      <c r="A19" s="28" t="s">
        <v>49</v>
      </c>
      <c r="B19" s="33"/>
      <c r="C19" s="40"/>
      <c r="D19" s="33"/>
      <c r="E19" s="45"/>
      <c r="F19" s="45"/>
      <c r="G19" s="45"/>
      <c r="H19" s="45"/>
      <c r="I19" s="45"/>
      <c r="J19" s="45"/>
      <c r="K19" s="46"/>
      <c r="L19" s="33"/>
      <c r="M19" s="33"/>
      <c r="N19" s="33"/>
      <c r="O19" s="33"/>
    </row>
    <row r="20" spans="1:17" ht="15" customHeight="1">
      <c r="A20" s="39" t="s">
        <v>50</v>
      </c>
      <c r="B20" s="40">
        <v>4076.1619999999998</v>
      </c>
      <c r="C20" s="40">
        <v>3825.2350000000001</v>
      </c>
      <c r="D20" s="40">
        <v>3885.4549999999999</v>
      </c>
      <c r="E20" s="40">
        <v>3994.623</v>
      </c>
      <c r="F20" s="40">
        <v>4192.6099999999997</v>
      </c>
      <c r="G20" s="40">
        <v>4395.08</v>
      </c>
      <c r="H20" s="40">
        <v>4623.2489999999998</v>
      </c>
      <c r="I20" s="40">
        <v>4864.1239999999998</v>
      </c>
      <c r="J20" s="40">
        <v>5114.9040000000005</v>
      </c>
      <c r="K20" s="40">
        <v>5391.2209999999995</v>
      </c>
      <c r="L20" s="40">
        <v>5664.7579999999998</v>
      </c>
      <c r="M20" s="40">
        <v>5997.3429999999998</v>
      </c>
      <c r="N20" s="40">
        <v>21091.017</v>
      </c>
      <c r="O20" s="40">
        <v>48123.366999999998</v>
      </c>
      <c r="P20" s="61"/>
      <c r="Q20" s="61"/>
    </row>
    <row r="21" spans="1:17" ht="15" customHeight="1">
      <c r="A21" s="39" t="s">
        <v>51</v>
      </c>
      <c r="B21" s="40">
        <v>1656.7339999999999</v>
      </c>
      <c r="C21" s="40">
        <v>1740.9839999999999</v>
      </c>
      <c r="D21" s="40">
        <v>1869.4749999999999</v>
      </c>
      <c r="E21" s="40">
        <v>1955.41</v>
      </c>
      <c r="F21" s="40">
        <v>2004.944</v>
      </c>
      <c r="G21" s="40">
        <v>2063.0630000000001</v>
      </c>
      <c r="H21" s="40">
        <v>2113.1439999999998</v>
      </c>
      <c r="I21" s="40">
        <v>2164.9569999999999</v>
      </c>
      <c r="J21" s="40">
        <v>2214.9989999999998</v>
      </c>
      <c r="K21" s="40">
        <v>2266.404</v>
      </c>
      <c r="L21" s="40">
        <v>2319.1660000000002</v>
      </c>
      <c r="M21" s="40">
        <v>2373.402</v>
      </c>
      <c r="N21" s="40">
        <v>10006.036</v>
      </c>
      <c r="O21" s="40">
        <v>21344.964</v>
      </c>
      <c r="P21" s="61"/>
      <c r="Q21" s="61"/>
    </row>
    <row r="22" spans="1:17" ht="15" customHeight="1">
      <c r="A22" s="39" t="s">
        <v>52</v>
      </c>
      <c r="B22" s="41">
        <v>475.12700000000001</v>
      </c>
      <c r="C22" s="41">
        <v>639.91999999999996</v>
      </c>
      <c r="D22" s="41">
        <v>738.56100000000004</v>
      </c>
      <c r="E22" s="41">
        <v>768.64599999999996</v>
      </c>
      <c r="F22" s="41">
        <v>827.995</v>
      </c>
      <c r="G22" s="41">
        <v>902.726</v>
      </c>
      <c r="H22" s="41">
        <v>994.56799999999998</v>
      </c>
      <c r="I22" s="41">
        <v>1071.171</v>
      </c>
      <c r="J22" s="41">
        <v>1149.3030000000001</v>
      </c>
      <c r="K22" s="41">
        <v>1236.31</v>
      </c>
      <c r="L22" s="41">
        <v>1333.41</v>
      </c>
      <c r="M22" s="41">
        <v>1428.66</v>
      </c>
      <c r="N22" s="41">
        <v>4232.4960000000001</v>
      </c>
      <c r="O22" s="41">
        <v>10451.35</v>
      </c>
      <c r="P22" s="61"/>
      <c r="Q22" s="61"/>
    </row>
    <row r="23" spans="1:17" ht="15" customHeight="1">
      <c r="A23" s="42" t="s">
        <v>6</v>
      </c>
      <c r="B23" s="43">
        <v>6208.0230000000001</v>
      </c>
      <c r="C23" s="43">
        <v>6206.1390000000001</v>
      </c>
      <c r="D23" s="43">
        <v>6493.491</v>
      </c>
      <c r="E23" s="43">
        <v>6718.6790000000001</v>
      </c>
      <c r="F23" s="43">
        <v>7025.549</v>
      </c>
      <c r="G23" s="43">
        <v>7360.8689999999997</v>
      </c>
      <c r="H23" s="43">
        <v>7730.9610000000002</v>
      </c>
      <c r="I23" s="43">
        <v>8100.2520000000004</v>
      </c>
      <c r="J23" s="43">
        <v>8479.2060000000001</v>
      </c>
      <c r="K23" s="43">
        <v>8893.9349999999995</v>
      </c>
      <c r="L23" s="43">
        <v>9317.3340000000007</v>
      </c>
      <c r="M23" s="43">
        <v>9799.4050000000007</v>
      </c>
      <c r="N23" s="43">
        <v>35329.548999999999</v>
      </c>
      <c r="O23" s="43">
        <v>79919.680999999997</v>
      </c>
      <c r="P23" s="61"/>
      <c r="Q23" s="61"/>
    </row>
    <row r="24" spans="1:17" ht="15" customHeight="1">
      <c r="A24" s="44" t="s">
        <v>47</v>
      </c>
      <c r="B24" s="40">
        <v>5124.2</v>
      </c>
      <c r="C24" s="40">
        <v>4995.8540000000003</v>
      </c>
      <c r="D24" s="40">
        <v>5169.2730000000001</v>
      </c>
      <c r="E24" s="40">
        <v>5297.375</v>
      </c>
      <c r="F24" s="40">
        <v>5521.183</v>
      </c>
      <c r="G24" s="40">
        <v>5770.8789999999999</v>
      </c>
      <c r="H24" s="40">
        <v>6049.4549999999999</v>
      </c>
      <c r="I24" s="40">
        <v>6329.0349999999999</v>
      </c>
      <c r="J24" s="40">
        <v>6602.0720000000001</v>
      </c>
      <c r="K24" s="40">
        <v>6907.7780000000002</v>
      </c>
      <c r="L24" s="40">
        <v>7214.8959999999997</v>
      </c>
      <c r="M24" s="40">
        <v>7588.2280000000001</v>
      </c>
      <c r="N24" s="40">
        <v>27808.165000000001</v>
      </c>
      <c r="O24" s="40">
        <v>62450.173999999999</v>
      </c>
    </row>
    <row r="25" spans="1:17" ht="15" customHeight="1">
      <c r="A25" s="44" t="s">
        <v>212</v>
      </c>
      <c r="B25" s="40">
        <v>1083.8230000000001</v>
      </c>
      <c r="C25" s="40">
        <v>1210.2850000000001</v>
      </c>
      <c r="D25" s="40">
        <v>1324.2180000000001</v>
      </c>
      <c r="E25" s="40">
        <v>1421.3040000000001</v>
      </c>
      <c r="F25" s="40">
        <v>1504.366</v>
      </c>
      <c r="G25" s="40">
        <v>1589.99</v>
      </c>
      <c r="H25" s="40">
        <v>1681.5060000000001</v>
      </c>
      <c r="I25" s="40">
        <v>1771.2170000000001</v>
      </c>
      <c r="J25" s="40">
        <v>1877.134</v>
      </c>
      <c r="K25" s="40">
        <v>1986.1569999999999</v>
      </c>
      <c r="L25" s="40">
        <v>2102.4380000000001</v>
      </c>
      <c r="M25" s="40">
        <v>2211.1770000000001</v>
      </c>
      <c r="N25" s="40">
        <v>7521.384</v>
      </c>
      <c r="O25" s="40">
        <v>17469.507000000001</v>
      </c>
    </row>
    <row r="26" spans="1:17" ht="27.75" customHeight="1">
      <c r="A26" s="27" t="s">
        <v>65</v>
      </c>
      <c r="B26" s="43">
        <v>-1311.904</v>
      </c>
      <c r="C26" s="43">
        <v>-1394.4670000000001</v>
      </c>
      <c r="D26" s="43">
        <v>-1655.06</v>
      </c>
      <c r="E26" s="43">
        <v>-1752.289</v>
      </c>
      <c r="F26" s="43">
        <v>-1715.6849999999999</v>
      </c>
      <c r="G26" s="43">
        <v>-1706.28</v>
      </c>
      <c r="H26" s="43">
        <v>-1814.7149999999999</v>
      </c>
      <c r="I26" s="43">
        <v>-1961.23</v>
      </c>
      <c r="J26" s="43">
        <v>-2115.0520000000001</v>
      </c>
      <c r="K26" s="43">
        <v>-2291.1129999999998</v>
      </c>
      <c r="L26" s="43">
        <v>-2479.8310000000001</v>
      </c>
      <c r="M26" s="43">
        <v>-2701.6750000000002</v>
      </c>
      <c r="N26" s="43">
        <v>-8644.0290000000005</v>
      </c>
      <c r="O26" s="43">
        <v>-20192.93</v>
      </c>
      <c r="P26" s="61"/>
      <c r="Q26" s="61"/>
    </row>
    <row r="27" spans="1:17" ht="15" customHeight="1">
      <c r="A27" s="39" t="s">
        <v>47</v>
      </c>
      <c r="B27" s="40">
        <v>-1294.056</v>
      </c>
      <c r="C27" s="40">
        <v>-1317.421</v>
      </c>
      <c r="D27" s="40">
        <v>-1526.3869999999999</v>
      </c>
      <c r="E27" s="40">
        <v>-1586.4380000000001</v>
      </c>
      <c r="F27" s="40">
        <v>-1522.5340000000001</v>
      </c>
      <c r="G27" s="40">
        <v>-1479.2950000000001</v>
      </c>
      <c r="H27" s="40">
        <v>-1548.259</v>
      </c>
      <c r="I27" s="40">
        <v>-1658.057</v>
      </c>
      <c r="J27" s="40">
        <v>-1760.1510000000001</v>
      </c>
      <c r="K27" s="40">
        <v>-1884.5250000000001</v>
      </c>
      <c r="L27" s="40">
        <v>-2014.7090000000001</v>
      </c>
      <c r="M27" s="40">
        <v>-2185.85</v>
      </c>
      <c r="N27" s="40">
        <v>-7662.9129999999996</v>
      </c>
      <c r="O27" s="40">
        <v>-17166.205000000002</v>
      </c>
      <c r="P27" s="62"/>
      <c r="Q27" s="62"/>
    </row>
    <row r="28" spans="1:17" ht="15" customHeight="1">
      <c r="A28" s="39" t="s">
        <v>212</v>
      </c>
      <c r="B28" s="40">
        <v>-17.847999999999999</v>
      </c>
      <c r="C28" s="40">
        <v>-77.046000000000006</v>
      </c>
      <c r="D28" s="40">
        <v>-128.673</v>
      </c>
      <c r="E28" s="40">
        <v>-165.851</v>
      </c>
      <c r="F28" s="40">
        <v>-193.15100000000001</v>
      </c>
      <c r="G28" s="40">
        <v>-226.98500000000001</v>
      </c>
      <c r="H28" s="40">
        <v>-266.45600000000002</v>
      </c>
      <c r="I28" s="40">
        <v>-303.173</v>
      </c>
      <c r="J28" s="40">
        <v>-354.90100000000001</v>
      </c>
      <c r="K28" s="40">
        <v>-406.58800000000002</v>
      </c>
      <c r="L28" s="40">
        <v>-465.12200000000001</v>
      </c>
      <c r="M28" s="40">
        <v>-515.82500000000005</v>
      </c>
      <c r="N28" s="40">
        <v>-981.11599999999999</v>
      </c>
      <c r="O28" s="40">
        <v>-3026.7249999999999</v>
      </c>
    </row>
    <row r="29" spans="1:17" ht="28.5" customHeight="1">
      <c r="A29" s="28" t="s">
        <v>211</v>
      </c>
      <c r="B29" s="40">
        <v>-836.77700000000004</v>
      </c>
      <c r="C29" s="40">
        <v>-754.54700000000003</v>
      </c>
      <c r="D29" s="40">
        <v>-916.49900000000002</v>
      </c>
      <c r="E29" s="40">
        <v>-983.64300000000003</v>
      </c>
      <c r="F29" s="40">
        <v>-887.69</v>
      </c>
      <c r="G29" s="40">
        <v>-803.55399999999997</v>
      </c>
      <c r="H29" s="40">
        <v>-820.14700000000005</v>
      </c>
      <c r="I29" s="40">
        <v>-890.05899999999997</v>
      </c>
      <c r="J29" s="40">
        <v>-965.74900000000002</v>
      </c>
      <c r="K29" s="40">
        <v>-1054.8030000000001</v>
      </c>
      <c r="L29" s="40">
        <v>-1146.421</v>
      </c>
      <c r="M29" s="40">
        <v>-1273.0150000000001</v>
      </c>
      <c r="N29" s="40">
        <v>-4411.5330000000004</v>
      </c>
      <c r="O29" s="40">
        <v>-9741.58</v>
      </c>
      <c r="P29" s="62"/>
      <c r="Q29" s="62"/>
    </row>
    <row r="30" spans="1:17" ht="27.75" customHeight="1">
      <c r="A30" s="28" t="s">
        <v>55</v>
      </c>
      <c r="B30" s="40">
        <v>24256.834999999999</v>
      </c>
      <c r="C30" s="40">
        <v>25716.118999999999</v>
      </c>
      <c r="D30" s="40">
        <v>27370.221000000001</v>
      </c>
      <c r="E30" s="40">
        <v>29214.106</v>
      </c>
      <c r="F30" s="40">
        <v>30926.754000000001</v>
      </c>
      <c r="G30" s="40">
        <v>32645.29</v>
      </c>
      <c r="H30" s="40">
        <v>34641.517999999996</v>
      </c>
      <c r="I30" s="40">
        <v>36405.991999999998</v>
      </c>
      <c r="J30" s="40">
        <v>38604.400999999998</v>
      </c>
      <c r="K30" s="40">
        <v>40944.701999999997</v>
      </c>
      <c r="L30" s="40">
        <v>43482.256999999998</v>
      </c>
      <c r="M30" s="40">
        <v>46445.334999999999</v>
      </c>
      <c r="N30" s="40" t="s">
        <v>56</v>
      </c>
      <c r="O30" s="40" t="s">
        <v>56</v>
      </c>
      <c r="P30" s="62"/>
      <c r="Q30" s="62"/>
    </row>
    <row r="31" spans="1:17" s="27" customFormat="1" ht="27.75" customHeight="1">
      <c r="A31" s="27" t="s">
        <v>57</v>
      </c>
      <c r="B31" s="47"/>
      <c r="C31" s="63"/>
      <c r="D31" s="63"/>
      <c r="E31" s="63"/>
      <c r="F31" s="63"/>
      <c r="G31" s="63"/>
      <c r="H31" s="63"/>
      <c r="I31" s="63"/>
      <c r="J31" s="63"/>
      <c r="K31" s="63"/>
      <c r="L31" s="63"/>
      <c r="M31" s="63"/>
      <c r="N31" s="47"/>
      <c r="O31" s="47"/>
    </row>
    <row r="32" spans="1:17" ht="15" customHeight="1">
      <c r="A32" s="28" t="s">
        <v>58</v>
      </c>
      <c r="B32" s="40">
        <v>25015.5</v>
      </c>
      <c r="C32" s="40">
        <v>26237.919999999998</v>
      </c>
      <c r="D32" s="40">
        <v>27266.205000000002</v>
      </c>
      <c r="E32" s="40">
        <v>28610.078000000001</v>
      </c>
      <c r="F32" s="40">
        <v>29932.297999999999</v>
      </c>
      <c r="G32" s="40">
        <v>31251.275000000001</v>
      </c>
      <c r="H32" s="40">
        <v>32525.38</v>
      </c>
      <c r="I32" s="40">
        <v>33810.781999999999</v>
      </c>
      <c r="J32" s="40">
        <v>35132.682000000001</v>
      </c>
      <c r="K32" s="40">
        <v>36487.811999999998</v>
      </c>
      <c r="L32" s="40">
        <v>37874.165000000001</v>
      </c>
      <c r="M32" s="40">
        <v>39288.07</v>
      </c>
      <c r="N32" s="40">
        <v>149585.236</v>
      </c>
      <c r="O32" s="40">
        <v>332178.74699999997</v>
      </c>
      <c r="P32" s="61"/>
      <c r="Q32" s="61"/>
    </row>
    <row r="33" spans="1:15" ht="15" customHeight="1">
      <c r="A33" s="28" t="s">
        <v>66</v>
      </c>
      <c r="B33" s="40">
        <v>58.564999999999998</v>
      </c>
      <c r="C33" s="40">
        <v>15.117000000000001</v>
      </c>
      <c r="D33" s="40">
        <v>-73.682000000000002</v>
      </c>
      <c r="E33" s="40">
        <v>0</v>
      </c>
      <c r="F33" s="40">
        <v>0</v>
      </c>
      <c r="G33" s="40">
        <v>0</v>
      </c>
      <c r="H33" s="40">
        <v>108.151</v>
      </c>
      <c r="I33" s="40">
        <v>-108.151</v>
      </c>
      <c r="J33" s="40">
        <v>0</v>
      </c>
      <c r="K33" s="40">
        <v>0</v>
      </c>
      <c r="L33" s="40">
        <v>0</v>
      </c>
      <c r="M33" s="40">
        <v>142.17699999999999</v>
      </c>
      <c r="N33" s="40" t="s">
        <v>56</v>
      </c>
      <c r="O33" s="40" t="s">
        <v>56</v>
      </c>
    </row>
    <row r="34" spans="1:15" ht="15" customHeight="1">
      <c r="A34" s="28" t="s">
        <v>67</v>
      </c>
      <c r="B34" s="40">
        <v>4.92</v>
      </c>
      <c r="C34" s="40">
        <v>0.17</v>
      </c>
      <c r="D34" s="40">
        <v>-5.09</v>
      </c>
      <c r="E34" s="40">
        <v>0</v>
      </c>
      <c r="F34" s="40">
        <v>0</v>
      </c>
      <c r="G34" s="40">
        <v>0</v>
      </c>
      <c r="H34" s="40">
        <v>5.88</v>
      </c>
      <c r="I34" s="40">
        <v>-5.88</v>
      </c>
      <c r="J34" s="40">
        <v>0</v>
      </c>
      <c r="K34" s="40">
        <v>0</v>
      </c>
      <c r="L34" s="40">
        <v>0</v>
      </c>
      <c r="M34" s="40">
        <v>6.78</v>
      </c>
      <c r="N34" s="40" t="s">
        <v>56</v>
      </c>
      <c r="O34" s="40" t="s">
        <v>56</v>
      </c>
    </row>
    <row r="35" spans="1:15" ht="15" customHeight="1">
      <c r="B35" s="36"/>
      <c r="C35" s="36"/>
      <c r="D35" s="36"/>
      <c r="E35" s="37"/>
      <c r="F35" s="37"/>
      <c r="G35" s="37"/>
      <c r="H35" s="37"/>
      <c r="I35" s="37"/>
      <c r="J35" s="37"/>
      <c r="K35" s="38"/>
    </row>
    <row r="36" spans="1:15" ht="15" customHeight="1">
      <c r="A36" s="319" t="s">
        <v>59</v>
      </c>
      <c r="B36" s="319"/>
      <c r="C36" s="319"/>
      <c r="D36" s="319"/>
      <c r="E36" s="319"/>
      <c r="F36" s="319"/>
      <c r="G36" s="319"/>
      <c r="H36" s="319"/>
      <c r="I36" s="319"/>
      <c r="J36" s="319"/>
      <c r="K36" s="319"/>
      <c r="L36" s="319"/>
      <c r="M36" s="319"/>
      <c r="N36" s="319"/>
      <c r="O36" s="319"/>
    </row>
    <row r="37" spans="1:15" ht="15" customHeight="1">
      <c r="A37" s="28" t="s">
        <v>43</v>
      </c>
      <c r="B37" s="36"/>
      <c r="C37" s="36"/>
      <c r="D37" s="36"/>
      <c r="E37" s="36"/>
      <c r="F37" s="36"/>
      <c r="G37" s="36"/>
      <c r="H37" s="36"/>
      <c r="I37" s="36"/>
      <c r="J37" s="36"/>
      <c r="K37" s="36"/>
      <c r="L37" s="36"/>
      <c r="M37" s="36"/>
      <c r="N37" s="36"/>
      <c r="O37" s="36"/>
    </row>
    <row r="38" spans="1:15" ht="15" customHeight="1">
      <c r="A38" s="39" t="s">
        <v>44</v>
      </c>
      <c r="B38" s="52">
        <v>10.522</v>
      </c>
      <c r="C38" s="52">
        <v>9.6150000000000002</v>
      </c>
      <c r="D38" s="52">
        <v>9.048</v>
      </c>
      <c r="E38" s="52">
        <v>8.7759999999999998</v>
      </c>
      <c r="F38" s="52">
        <v>9.2349999999999994</v>
      </c>
      <c r="G38" s="52">
        <v>9.657</v>
      </c>
      <c r="H38" s="52">
        <v>9.5969999999999995</v>
      </c>
      <c r="I38" s="52">
        <v>9.6010000000000009</v>
      </c>
      <c r="J38" s="52">
        <v>9.6140000000000008</v>
      </c>
      <c r="K38" s="52">
        <v>9.6329999999999991</v>
      </c>
      <c r="L38" s="52">
        <v>9.6359999999999992</v>
      </c>
      <c r="M38" s="52">
        <v>9.68</v>
      </c>
      <c r="N38" s="52">
        <v>9.2799999999999994</v>
      </c>
      <c r="O38" s="52">
        <v>9.4749999999999996</v>
      </c>
    </row>
    <row r="39" spans="1:15" ht="15" customHeight="1">
      <c r="A39" s="39" t="s">
        <v>45</v>
      </c>
      <c r="B39" s="52">
        <v>5.93</v>
      </c>
      <c r="C39" s="52">
        <v>5.9539999999999997</v>
      </c>
      <c r="D39" s="52">
        <v>5.9889999999999999</v>
      </c>
      <c r="E39" s="52">
        <v>5.952</v>
      </c>
      <c r="F39" s="52">
        <v>5.9409999999999998</v>
      </c>
      <c r="G39" s="52">
        <v>5.9180000000000001</v>
      </c>
      <c r="H39" s="52">
        <v>5.9039999999999999</v>
      </c>
      <c r="I39" s="52">
        <v>5.8949999999999996</v>
      </c>
      <c r="J39" s="52">
        <v>5.8869999999999996</v>
      </c>
      <c r="K39" s="52">
        <v>5.883</v>
      </c>
      <c r="L39" s="52">
        <v>5.8780000000000001</v>
      </c>
      <c r="M39" s="52">
        <v>5.8710000000000004</v>
      </c>
      <c r="N39" s="52">
        <v>5.9390000000000001</v>
      </c>
      <c r="O39" s="52">
        <v>5.9080000000000004</v>
      </c>
    </row>
    <row r="40" spans="1:15" ht="15" customHeight="1">
      <c r="A40" s="39" t="s">
        <v>46</v>
      </c>
      <c r="B40" s="52">
        <v>1.698</v>
      </c>
      <c r="C40" s="52">
        <v>1.8120000000000001</v>
      </c>
      <c r="D40" s="52">
        <v>1.7549999999999999</v>
      </c>
      <c r="E40" s="52">
        <v>1.708</v>
      </c>
      <c r="F40" s="52">
        <v>1.6519999999999999</v>
      </c>
      <c r="G40" s="52">
        <v>1.5820000000000001</v>
      </c>
      <c r="H40" s="52">
        <v>1.5549999999999999</v>
      </c>
      <c r="I40" s="52">
        <v>1.5209999999999999</v>
      </c>
      <c r="J40" s="52">
        <v>1.4810000000000001</v>
      </c>
      <c r="K40" s="52">
        <v>1.444</v>
      </c>
      <c r="L40" s="52">
        <v>1.3919999999999999</v>
      </c>
      <c r="M40" s="52">
        <v>1.373</v>
      </c>
      <c r="N40" s="52">
        <v>1.6459999999999999</v>
      </c>
      <c r="O40" s="52">
        <v>1.532</v>
      </c>
    </row>
    <row r="41" spans="1:15" ht="15" customHeight="1">
      <c r="A41" s="39" t="s">
        <v>33</v>
      </c>
      <c r="B41" s="53">
        <v>1.421</v>
      </c>
      <c r="C41" s="53">
        <v>0.95799999999999996</v>
      </c>
      <c r="D41" s="53">
        <v>0.95299999999999996</v>
      </c>
      <c r="E41" s="53">
        <v>0.92300000000000004</v>
      </c>
      <c r="F41" s="53">
        <v>0.91100000000000003</v>
      </c>
      <c r="G41" s="53">
        <v>0.93799999999999994</v>
      </c>
      <c r="H41" s="53">
        <v>1.1339999999999999</v>
      </c>
      <c r="I41" s="53">
        <v>1.141</v>
      </c>
      <c r="J41" s="53">
        <v>1.133</v>
      </c>
      <c r="K41" s="53">
        <v>1.1359999999999999</v>
      </c>
      <c r="L41" s="53">
        <v>1.147</v>
      </c>
      <c r="M41" s="53">
        <v>1.1419999999999999</v>
      </c>
      <c r="N41" s="53">
        <v>0.97499999999999998</v>
      </c>
      <c r="O41" s="53">
        <v>1.0660000000000001</v>
      </c>
    </row>
    <row r="42" spans="1:15" ht="15" customHeight="1">
      <c r="A42" s="42" t="s">
        <v>6</v>
      </c>
      <c r="B42" s="54">
        <v>19.571999999999999</v>
      </c>
      <c r="C42" s="54">
        <v>18.338999999999999</v>
      </c>
      <c r="D42" s="54">
        <v>17.745000000000001</v>
      </c>
      <c r="E42" s="54">
        <v>17.359000000000002</v>
      </c>
      <c r="F42" s="54">
        <v>17.739999999999998</v>
      </c>
      <c r="G42" s="54">
        <v>18.094000000000001</v>
      </c>
      <c r="H42" s="54">
        <v>18.190000000000001</v>
      </c>
      <c r="I42" s="54">
        <v>18.157</v>
      </c>
      <c r="J42" s="54">
        <v>18.114999999999998</v>
      </c>
      <c r="K42" s="54">
        <v>18.096</v>
      </c>
      <c r="L42" s="54">
        <v>18.053000000000001</v>
      </c>
      <c r="M42" s="54">
        <v>18.065999999999999</v>
      </c>
      <c r="N42" s="54">
        <v>17.84</v>
      </c>
      <c r="O42" s="54">
        <v>17.98</v>
      </c>
    </row>
    <row r="43" spans="1:15" ht="15" customHeight="1">
      <c r="A43" s="44" t="s">
        <v>47</v>
      </c>
      <c r="B43" s="52">
        <v>15.311</v>
      </c>
      <c r="C43" s="52">
        <v>14.02</v>
      </c>
      <c r="D43" s="52">
        <v>13.36</v>
      </c>
      <c r="E43" s="52">
        <v>12.971</v>
      </c>
      <c r="F43" s="52">
        <v>13.359</v>
      </c>
      <c r="G43" s="52">
        <v>13.733000000000001</v>
      </c>
      <c r="H43" s="52">
        <v>13.839</v>
      </c>
      <c r="I43" s="52">
        <v>13.815</v>
      </c>
      <c r="J43" s="52">
        <v>13.782</v>
      </c>
      <c r="K43" s="52">
        <v>13.766999999999999</v>
      </c>
      <c r="L43" s="52">
        <v>13.73</v>
      </c>
      <c r="M43" s="52">
        <v>13.750999999999999</v>
      </c>
      <c r="N43" s="52">
        <v>13.467000000000001</v>
      </c>
      <c r="O43" s="52">
        <v>13.632</v>
      </c>
    </row>
    <row r="44" spans="1:15" ht="15" customHeight="1">
      <c r="A44" s="44" t="s">
        <v>212</v>
      </c>
      <c r="B44" s="52">
        <v>4.2610000000000001</v>
      </c>
      <c r="C44" s="52">
        <v>4.319</v>
      </c>
      <c r="D44" s="52">
        <v>4.3849999999999998</v>
      </c>
      <c r="E44" s="52">
        <v>4.3879999999999999</v>
      </c>
      <c r="F44" s="52">
        <v>4.3810000000000002</v>
      </c>
      <c r="G44" s="52">
        <v>4.3609999999999998</v>
      </c>
      <c r="H44" s="52">
        <v>4.351</v>
      </c>
      <c r="I44" s="52">
        <v>4.3419999999999996</v>
      </c>
      <c r="J44" s="52">
        <v>4.3330000000000002</v>
      </c>
      <c r="K44" s="52">
        <v>4.3289999999999997</v>
      </c>
      <c r="L44" s="52">
        <v>4.3230000000000004</v>
      </c>
      <c r="M44" s="52">
        <v>4.3150000000000004</v>
      </c>
      <c r="N44" s="52">
        <v>4.3719999999999999</v>
      </c>
      <c r="O44" s="52">
        <v>4.3479999999999999</v>
      </c>
    </row>
    <row r="45" spans="1:15" ht="27" customHeight="1">
      <c r="A45" s="28" t="s">
        <v>49</v>
      </c>
      <c r="B45" s="33"/>
      <c r="C45" s="33"/>
      <c r="D45" s="33"/>
      <c r="E45" s="33"/>
      <c r="F45" s="33"/>
      <c r="G45" s="33"/>
      <c r="H45" s="33"/>
      <c r="I45" s="33"/>
      <c r="J45" s="33"/>
      <c r="K45" s="33"/>
      <c r="L45" s="33"/>
      <c r="M45" s="33"/>
      <c r="N45" s="33"/>
      <c r="O45" s="33"/>
    </row>
    <row r="46" spans="1:15" ht="15" customHeight="1">
      <c r="A46" s="39" t="s">
        <v>50</v>
      </c>
      <c r="B46" s="52">
        <v>16.295000000000002</v>
      </c>
      <c r="C46" s="52">
        <v>14.579000000000001</v>
      </c>
      <c r="D46" s="52">
        <v>14.25</v>
      </c>
      <c r="E46" s="52">
        <v>13.962</v>
      </c>
      <c r="F46" s="52">
        <v>14.007</v>
      </c>
      <c r="G46" s="52">
        <v>14.064</v>
      </c>
      <c r="H46" s="52">
        <v>14.214</v>
      </c>
      <c r="I46" s="52">
        <v>14.385999999999999</v>
      </c>
      <c r="J46" s="52">
        <v>14.558999999999999</v>
      </c>
      <c r="K46" s="52">
        <v>14.775</v>
      </c>
      <c r="L46" s="52">
        <v>14.957000000000001</v>
      </c>
      <c r="M46" s="52">
        <v>15.265000000000001</v>
      </c>
      <c r="N46" s="40">
        <v>14.1</v>
      </c>
      <c r="O46" s="40">
        <v>14.487</v>
      </c>
    </row>
    <row r="47" spans="1:15" ht="15" customHeight="1">
      <c r="A47" s="39" t="s">
        <v>51</v>
      </c>
      <c r="B47" s="52">
        <v>6.6230000000000002</v>
      </c>
      <c r="C47" s="52">
        <v>6.6349999999999998</v>
      </c>
      <c r="D47" s="52">
        <v>6.8559999999999999</v>
      </c>
      <c r="E47" s="52">
        <v>6.835</v>
      </c>
      <c r="F47" s="52">
        <v>6.6980000000000004</v>
      </c>
      <c r="G47" s="52">
        <v>6.6020000000000003</v>
      </c>
      <c r="H47" s="52">
        <v>6.4969999999999999</v>
      </c>
      <c r="I47" s="52">
        <v>6.4029999999999996</v>
      </c>
      <c r="J47" s="52">
        <v>6.3049999999999997</v>
      </c>
      <c r="K47" s="52">
        <v>6.2110000000000003</v>
      </c>
      <c r="L47" s="52">
        <v>6.1230000000000002</v>
      </c>
      <c r="M47" s="52">
        <v>6.0410000000000004</v>
      </c>
      <c r="N47" s="52">
        <v>6.6890000000000001</v>
      </c>
      <c r="O47" s="52">
        <v>6.4260000000000002</v>
      </c>
    </row>
    <row r="48" spans="1:15" ht="15" customHeight="1">
      <c r="A48" s="39" t="s">
        <v>52</v>
      </c>
      <c r="B48" s="53">
        <v>1.899</v>
      </c>
      <c r="C48" s="53">
        <v>2.4390000000000001</v>
      </c>
      <c r="D48" s="53">
        <v>2.7090000000000001</v>
      </c>
      <c r="E48" s="53">
        <v>2.6869999999999998</v>
      </c>
      <c r="F48" s="53">
        <v>2.766</v>
      </c>
      <c r="G48" s="53">
        <v>2.8889999999999998</v>
      </c>
      <c r="H48" s="53">
        <v>3.0579999999999998</v>
      </c>
      <c r="I48" s="53">
        <v>3.1680000000000001</v>
      </c>
      <c r="J48" s="53">
        <v>3.2709999999999999</v>
      </c>
      <c r="K48" s="53">
        <v>3.3879999999999999</v>
      </c>
      <c r="L48" s="53">
        <v>3.5209999999999999</v>
      </c>
      <c r="M48" s="53">
        <v>3.6360000000000001</v>
      </c>
      <c r="N48" s="53">
        <v>2.8290000000000002</v>
      </c>
      <c r="O48" s="53">
        <v>3.1459999999999999</v>
      </c>
    </row>
    <row r="49" spans="1:15" ht="15" customHeight="1">
      <c r="A49" s="42" t="s">
        <v>6</v>
      </c>
      <c r="B49" s="54">
        <v>24.817</v>
      </c>
      <c r="C49" s="54">
        <v>23.652999999999999</v>
      </c>
      <c r="D49" s="54">
        <v>23.815000000000001</v>
      </c>
      <c r="E49" s="54">
        <v>23.484000000000002</v>
      </c>
      <c r="F49" s="54">
        <v>23.471</v>
      </c>
      <c r="G49" s="54">
        <v>23.553999999999998</v>
      </c>
      <c r="H49" s="54">
        <v>23.768999999999998</v>
      </c>
      <c r="I49" s="54">
        <v>23.957999999999998</v>
      </c>
      <c r="J49" s="54">
        <v>24.135000000000002</v>
      </c>
      <c r="K49" s="54">
        <v>24.375</v>
      </c>
      <c r="L49" s="54">
        <v>24.600999999999999</v>
      </c>
      <c r="M49" s="54">
        <v>24.942</v>
      </c>
      <c r="N49" s="54">
        <v>23.617999999999999</v>
      </c>
      <c r="O49" s="54">
        <v>24.059000000000001</v>
      </c>
    </row>
    <row r="50" spans="1:15" ht="15" customHeight="1">
      <c r="A50" s="44" t="s">
        <v>47</v>
      </c>
      <c r="B50" s="52">
        <v>20.484000000000002</v>
      </c>
      <c r="C50" s="52">
        <v>19.041</v>
      </c>
      <c r="D50" s="52">
        <v>18.959</v>
      </c>
      <c r="E50" s="52">
        <v>18.515999999999998</v>
      </c>
      <c r="F50" s="52">
        <v>18.446000000000002</v>
      </c>
      <c r="G50" s="52">
        <v>18.466000000000001</v>
      </c>
      <c r="H50" s="52">
        <v>18.599</v>
      </c>
      <c r="I50" s="52">
        <v>18.719000000000001</v>
      </c>
      <c r="J50" s="52">
        <v>18.792000000000002</v>
      </c>
      <c r="K50" s="52">
        <v>18.931999999999999</v>
      </c>
      <c r="L50" s="52">
        <v>19.049700000000001</v>
      </c>
      <c r="M50" s="52">
        <v>19.314</v>
      </c>
      <c r="N50" s="52">
        <v>18.59</v>
      </c>
      <c r="O50" s="52">
        <v>18.8</v>
      </c>
    </row>
    <row r="51" spans="1:15" ht="15" customHeight="1">
      <c r="A51" s="44" t="s">
        <v>212</v>
      </c>
      <c r="B51" s="52">
        <v>4.3330000000000002</v>
      </c>
      <c r="C51" s="52">
        <v>4.6130000000000004</v>
      </c>
      <c r="D51" s="52">
        <v>4.8570000000000002</v>
      </c>
      <c r="E51" s="52">
        <v>4.968</v>
      </c>
      <c r="F51" s="52">
        <v>5.0259999999999998</v>
      </c>
      <c r="G51" s="52">
        <v>5.0880000000000001</v>
      </c>
      <c r="H51" s="52">
        <v>5.17</v>
      </c>
      <c r="I51" s="52">
        <v>5.2389999999999999</v>
      </c>
      <c r="J51" s="52">
        <v>5.343</v>
      </c>
      <c r="K51" s="52">
        <v>5.4429999999999996</v>
      </c>
      <c r="L51" s="52">
        <v>5.5510000000000002</v>
      </c>
      <c r="M51" s="52">
        <v>5.6280000000000001</v>
      </c>
      <c r="N51" s="52">
        <v>5.0279999999999996</v>
      </c>
      <c r="O51" s="52">
        <v>5.2590000000000003</v>
      </c>
    </row>
    <row r="52" spans="1:15" ht="28.5" customHeight="1">
      <c r="A52" s="27" t="s">
        <v>65</v>
      </c>
      <c r="B52" s="54">
        <v>-5.2439999999999998</v>
      </c>
      <c r="C52" s="54">
        <v>-5.3150000000000004</v>
      </c>
      <c r="D52" s="54">
        <v>-6.07</v>
      </c>
      <c r="E52" s="54">
        <v>-6.125</v>
      </c>
      <c r="F52" s="54">
        <v>-5.7320000000000002</v>
      </c>
      <c r="G52" s="54">
        <v>-5.46</v>
      </c>
      <c r="H52" s="54">
        <v>-5.5789999999999997</v>
      </c>
      <c r="I52" s="54">
        <v>-5.8010000000000002</v>
      </c>
      <c r="J52" s="54">
        <v>-6.02</v>
      </c>
      <c r="K52" s="54">
        <v>-6.2789999999999999</v>
      </c>
      <c r="L52" s="54">
        <v>-6.548</v>
      </c>
      <c r="M52" s="54">
        <v>-6.8769999999999998</v>
      </c>
      <c r="N52" s="54">
        <v>-5.7789999999999999</v>
      </c>
      <c r="O52" s="54">
        <v>-6.0789999999999997</v>
      </c>
    </row>
    <row r="53" spans="1:15" ht="15" customHeight="1">
      <c r="A53" s="39" t="s">
        <v>47</v>
      </c>
      <c r="B53" s="52">
        <v>-5.173</v>
      </c>
      <c r="C53" s="52">
        <v>-5.0209999999999999</v>
      </c>
      <c r="D53" s="52">
        <v>-5.5979999999999999</v>
      </c>
      <c r="E53" s="52">
        <v>-5.5449999999999999</v>
      </c>
      <c r="F53" s="52">
        <v>-5.0869999999999997</v>
      </c>
      <c r="G53" s="52">
        <v>-4.734</v>
      </c>
      <c r="H53" s="52">
        <v>-4.76</v>
      </c>
      <c r="I53" s="52">
        <v>-4.9039999999999999</v>
      </c>
      <c r="J53" s="52">
        <v>-5.01</v>
      </c>
      <c r="K53" s="52">
        <v>-5.165</v>
      </c>
      <c r="L53" s="52">
        <v>-5.319</v>
      </c>
      <c r="M53" s="52">
        <v>-5.5640000000000001</v>
      </c>
      <c r="N53" s="52">
        <v>-5.1230000000000002</v>
      </c>
      <c r="O53" s="52">
        <v>-5.1680000000000001</v>
      </c>
    </row>
    <row r="54" spans="1:15" ht="15" customHeight="1">
      <c r="A54" s="39" t="s">
        <v>212</v>
      </c>
      <c r="B54" s="52">
        <v>-7.0999999999999994E-2</v>
      </c>
      <c r="C54" s="52">
        <v>-0.29399999999999998</v>
      </c>
      <c r="D54" s="52">
        <v>-0.47199999999999998</v>
      </c>
      <c r="E54" s="52">
        <v>-0.57999999999999996</v>
      </c>
      <c r="F54" s="52">
        <v>-0.64500000000000002</v>
      </c>
      <c r="G54" s="52">
        <v>-0.72599999999999998</v>
      </c>
      <c r="H54" s="52">
        <v>-0.81899999999999995</v>
      </c>
      <c r="I54" s="52">
        <v>-0.89700000000000002</v>
      </c>
      <c r="J54" s="52">
        <v>-1.01</v>
      </c>
      <c r="K54" s="52">
        <v>-1.1140000000000001</v>
      </c>
      <c r="L54" s="52">
        <v>-1.228</v>
      </c>
      <c r="M54" s="52">
        <v>-1.3129999999999999</v>
      </c>
      <c r="N54" s="52">
        <v>-0.65600000000000003</v>
      </c>
      <c r="O54" s="52">
        <v>-0.91100000000000003</v>
      </c>
    </row>
    <row r="55" spans="1:15" ht="28.5" customHeight="1">
      <c r="A55" s="28" t="s">
        <v>211</v>
      </c>
      <c r="B55" s="52">
        <v>-3.3450000000000002</v>
      </c>
      <c r="C55" s="52">
        <v>-2.8759999999999999</v>
      </c>
      <c r="D55" s="52">
        <v>-3.3610000000000002</v>
      </c>
      <c r="E55" s="52">
        <v>-3.4380000000000002</v>
      </c>
      <c r="F55" s="52">
        <v>-2.9660000000000002</v>
      </c>
      <c r="G55" s="52">
        <v>-2.5710000000000002</v>
      </c>
      <c r="H55" s="52">
        <v>-2.5219999999999998</v>
      </c>
      <c r="I55" s="52">
        <v>-2.6320000000000001</v>
      </c>
      <c r="J55" s="52">
        <v>-2.7490000000000001</v>
      </c>
      <c r="K55" s="52">
        <v>-2.891</v>
      </c>
      <c r="L55" s="52">
        <v>-3.0270000000000001</v>
      </c>
      <c r="M55" s="52">
        <v>-3.24</v>
      </c>
      <c r="N55" s="52">
        <v>-2.9489999999999998</v>
      </c>
      <c r="O55" s="52">
        <v>-2.9329999999999998</v>
      </c>
    </row>
    <row r="56" spans="1:15" ht="28.5" customHeight="1">
      <c r="A56" s="55" t="s">
        <v>55</v>
      </c>
      <c r="B56" s="56">
        <v>96.966999999999999</v>
      </c>
      <c r="C56" s="56">
        <v>98.010999999999996</v>
      </c>
      <c r="D56" s="56">
        <v>100.381</v>
      </c>
      <c r="E56" s="56">
        <v>102.111</v>
      </c>
      <c r="F56" s="56">
        <v>103.322</v>
      </c>
      <c r="G56" s="56">
        <v>104.461</v>
      </c>
      <c r="H56" s="56">
        <v>106.506</v>
      </c>
      <c r="I56" s="56">
        <v>107.676</v>
      </c>
      <c r="J56" s="56">
        <v>109.88200000000001</v>
      </c>
      <c r="K56" s="56">
        <v>112.215</v>
      </c>
      <c r="L56" s="56">
        <v>114.807</v>
      </c>
      <c r="M56" s="56">
        <v>118.217</v>
      </c>
      <c r="N56" s="56" t="s">
        <v>56</v>
      </c>
      <c r="O56" s="56" t="s">
        <v>56</v>
      </c>
    </row>
    <row r="58" spans="1:15" ht="15" customHeight="1">
      <c r="A58" s="198" t="s">
        <v>222</v>
      </c>
    </row>
  </sheetData>
  <mergeCells count="4">
    <mergeCell ref="A5:O5"/>
    <mergeCell ref="N7:O7"/>
    <mergeCell ref="A10:O10"/>
    <mergeCell ref="A36:O36"/>
  </mergeCells>
  <hyperlinks>
    <hyperlink ref="A58" location="Contents!A1" display="Back to Table of Contents" xr:uid="{7AB25ECC-E1A5-194F-9525-0785F983A7E6}"/>
    <hyperlink ref="A2" r:id="rId1" xr:uid="{75A6BAC5-5868-4931-A521-F245D0F1FA87}"/>
  </hyperlinks>
  <pageMargins left="0.5" right="0.5" top="0.5" bottom="0.5" header="0" footer="0"/>
  <pageSetup scale="69"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2AAAD-8B70-4E95-9A4D-4320967C4568}">
  <dimension ref="A1:M29"/>
  <sheetViews>
    <sheetView workbookViewId="0"/>
  </sheetViews>
  <sheetFormatPr baseColWidth="10" defaultColWidth="8.7109375" defaultRowHeight="16"/>
  <cols>
    <col min="1" max="1" width="34.140625" customWidth="1"/>
    <col min="2" max="13" width="7.85546875" customWidth="1"/>
  </cols>
  <sheetData>
    <row r="1" spans="1:13" s="194" customFormat="1" ht="15" customHeight="1">
      <c r="A1" s="197" t="s">
        <v>228</v>
      </c>
    </row>
    <row r="2" spans="1:13" s="194" customFormat="1" ht="15" customHeight="1">
      <c r="A2" s="201" t="s">
        <v>215</v>
      </c>
    </row>
    <row r="3" spans="1:13" s="194" customFormat="1" ht="15" customHeight="1">
      <c r="A3" s="201"/>
    </row>
    <row r="4" spans="1:13" ht="31.5" customHeight="1">
      <c r="A4" s="323" t="s">
        <v>240</v>
      </c>
      <c r="B4" s="323"/>
      <c r="C4" s="323"/>
      <c r="D4" s="323"/>
      <c r="E4" s="323"/>
      <c r="F4" s="323"/>
      <c r="G4" s="323"/>
      <c r="H4" s="323"/>
      <c r="I4" s="323"/>
      <c r="J4" s="323"/>
      <c r="K4" s="323"/>
      <c r="L4" s="323"/>
      <c r="M4" s="323"/>
    </row>
    <row r="5" spans="1:13">
      <c r="A5" s="64"/>
      <c r="B5" s="64"/>
      <c r="C5" s="64"/>
      <c r="D5" s="64"/>
      <c r="E5" s="64"/>
      <c r="F5" s="64"/>
      <c r="G5" s="64"/>
      <c r="H5" s="64"/>
      <c r="I5" s="64"/>
      <c r="J5" s="64"/>
      <c r="K5" s="64"/>
      <c r="L5" s="64"/>
      <c r="M5" s="64"/>
    </row>
    <row r="6" spans="1:13" ht="31">
      <c r="A6" s="68"/>
      <c r="B6" s="254" t="s">
        <v>241</v>
      </c>
      <c r="C6" s="35">
        <v>2023</v>
      </c>
      <c r="D6" s="35">
        <v>2024</v>
      </c>
      <c r="E6" s="35">
        <v>2025</v>
      </c>
      <c r="F6" s="35">
        <v>2026</v>
      </c>
      <c r="G6" s="35">
        <v>2027</v>
      </c>
      <c r="H6" s="35">
        <v>2028</v>
      </c>
      <c r="I6" s="35">
        <v>2029</v>
      </c>
      <c r="J6" s="35">
        <v>2030</v>
      </c>
      <c r="K6" s="35">
        <v>2031</v>
      </c>
      <c r="L6" s="35">
        <v>2032</v>
      </c>
      <c r="M6" s="35">
        <v>2033</v>
      </c>
    </row>
    <row r="7" spans="1:13">
      <c r="A7" s="66"/>
      <c r="B7" s="324" t="s">
        <v>42</v>
      </c>
      <c r="C7" s="324"/>
      <c r="D7" s="324"/>
      <c r="E7" s="324"/>
      <c r="F7" s="324"/>
      <c r="G7" s="324"/>
      <c r="H7" s="324"/>
      <c r="I7" s="324"/>
      <c r="J7" s="324"/>
      <c r="K7" s="324"/>
      <c r="L7" s="324"/>
      <c r="M7" s="324"/>
    </row>
    <row r="8" spans="1:13">
      <c r="A8" s="66" t="s">
        <v>298</v>
      </c>
      <c r="B8" s="40">
        <v>-63.484999999999999</v>
      </c>
      <c r="C8" s="40">
        <v>-15.287000000000001</v>
      </c>
      <c r="D8" s="40">
        <v>78.772000000000006</v>
      </c>
      <c r="E8" s="40">
        <v>0</v>
      </c>
      <c r="F8" s="40">
        <v>0</v>
      </c>
      <c r="G8" s="40">
        <v>0</v>
      </c>
      <c r="H8" s="40">
        <v>-114.03100000000001</v>
      </c>
      <c r="I8" s="40">
        <v>114.03100000000001</v>
      </c>
      <c r="J8" s="40">
        <v>0</v>
      </c>
      <c r="K8" s="40">
        <v>0</v>
      </c>
      <c r="L8" s="40">
        <v>0</v>
      </c>
      <c r="M8" s="40">
        <v>-148.95699999999999</v>
      </c>
    </row>
    <row r="9" spans="1:13" ht="30" customHeight="1">
      <c r="A9" s="66" t="s">
        <v>70</v>
      </c>
      <c r="B9" s="40"/>
      <c r="C9" s="40"/>
      <c r="D9" s="40"/>
      <c r="E9" s="40"/>
      <c r="F9" s="40"/>
      <c r="G9" s="40"/>
      <c r="H9" s="40"/>
      <c r="I9" s="40"/>
      <c r="J9" s="40"/>
      <c r="K9" s="40"/>
      <c r="L9" s="40"/>
      <c r="M9" s="40"/>
    </row>
    <row r="10" spans="1:13">
      <c r="A10" s="39" t="s">
        <v>50</v>
      </c>
      <c r="B10" s="40">
        <v>4076.1619999999998</v>
      </c>
      <c r="C10" s="40">
        <v>3825.2349999999997</v>
      </c>
      <c r="D10" s="40">
        <v>3885.4549999999999</v>
      </c>
      <c r="E10" s="40">
        <v>3994.623</v>
      </c>
      <c r="F10" s="40">
        <v>4192.6099999999997</v>
      </c>
      <c r="G10" s="40">
        <v>4395.08</v>
      </c>
      <c r="H10" s="40">
        <v>4623.2489999999998</v>
      </c>
      <c r="I10" s="40">
        <v>4864.1239999999998</v>
      </c>
      <c r="J10" s="40">
        <v>5114.9040000000005</v>
      </c>
      <c r="K10" s="40">
        <v>5391.2209999999995</v>
      </c>
      <c r="L10" s="40">
        <v>5664.7579999999998</v>
      </c>
      <c r="M10" s="40">
        <v>5997.3430000000008</v>
      </c>
    </row>
    <row r="11" spans="1:13">
      <c r="A11" s="39" t="s">
        <v>51</v>
      </c>
      <c r="B11" s="40">
        <v>1656.7339999999999</v>
      </c>
      <c r="C11" s="40">
        <v>1740.9839999999999</v>
      </c>
      <c r="D11" s="40">
        <v>1869.4749999999999</v>
      </c>
      <c r="E11" s="40">
        <v>1955.41</v>
      </c>
      <c r="F11" s="40">
        <v>2004.944</v>
      </c>
      <c r="G11" s="40">
        <v>2063.0630000000001</v>
      </c>
      <c r="H11" s="40">
        <v>2113.1439999999998</v>
      </c>
      <c r="I11" s="40">
        <v>2164.9570000000003</v>
      </c>
      <c r="J11" s="40">
        <v>2214.9989999999998</v>
      </c>
      <c r="K11" s="40">
        <v>2266.404</v>
      </c>
      <c r="L11" s="40">
        <v>2319.1660000000002</v>
      </c>
      <c r="M11" s="40">
        <v>2373.4019999999996</v>
      </c>
    </row>
    <row r="12" spans="1:13">
      <c r="A12" s="39" t="s">
        <v>52</v>
      </c>
      <c r="B12" s="41">
        <v>475.12700000000001</v>
      </c>
      <c r="C12" s="41">
        <v>639.91999999999996</v>
      </c>
      <c r="D12" s="41">
        <v>738.56100000000004</v>
      </c>
      <c r="E12" s="41">
        <v>768.64599999999996</v>
      </c>
      <c r="F12" s="41">
        <v>827.995</v>
      </c>
      <c r="G12" s="41">
        <v>902.726</v>
      </c>
      <c r="H12" s="41">
        <v>994.56799999999998</v>
      </c>
      <c r="I12" s="41">
        <v>1071.171</v>
      </c>
      <c r="J12" s="41">
        <v>1149.3030000000001</v>
      </c>
      <c r="K12" s="41">
        <v>1236.31</v>
      </c>
      <c r="L12" s="41">
        <v>1333.41</v>
      </c>
      <c r="M12" s="41">
        <v>1428.66</v>
      </c>
    </row>
    <row r="13" spans="1:13" s="293" customFormat="1">
      <c r="A13" s="42" t="s">
        <v>6</v>
      </c>
      <c r="B13" s="43">
        <v>6208.0230000000001</v>
      </c>
      <c r="C13" s="43">
        <v>6206.1389999999992</v>
      </c>
      <c r="D13" s="43">
        <v>6493.491</v>
      </c>
      <c r="E13" s="43">
        <v>6718.6790000000001</v>
      </c>
      <c r="F13" s="43">
        <v>7025.549</v>
      </c>
      <c r="G13" s="43">
        <v>7360.8689999999997</v>
      </c>
      <c r="H13" s="43">
        <v>7730.9610000000002</v>
      </c>
      <c r="I13" s="43">
        <v>8100.2520000000004</v>
      </c>
      <c r="J13" s="43">
        <v>8479.2060000000001</v>
      </c>
      <c r="K13" s="43">
        <v>8893.9349999999995</v>
      </c>
      <c r="L13" s="43">
        <v>9317.3340000000007</v>
      </c>
      <c r="M13" s="43">
        <v>9799.4050000000007</v>
      </c>
    </row>
    <row r="14" spans="1:13" ht="31.5" customHeight="1">
      <c r="A14" s="27" t="s">
        <v>300</v>
      </c>
      <c r="B14" s="43">
        <v>-1311.9040000000005</v>
      </c>
      <c r="C14" s="43">
        <v>-1394.4669999999996</v>
      </c>
      <c r="D14" s="43">
        <v>-1655.0600000000004</v>
      </c>
      <c r="E14" s="43">
        <v>-1752.2889999999998</v>
      </c>
      <c r="F14" s="43">
        <v>-1715.6850000000004</v>
      </c>
      <c r="G14" s="43">
        <v>-1706.2799999999997</v>
      </c>
      <c r="H14" s="43">
        <v>-1814.7150000000001</v>
      </c>
      <c r="I14" s="43">
        <v>-1961.2300000000005</v>
      </c>
      <c r="J14" s="43">
        <v>-2115.0519999999997</v>
      </c>
      <c r="K14" s="43">
        <v>-2291.1129999999994</v>
      </c>
      <c r="L14" s="43">
        <v>-2479.831000000001</v>
      </c>
      <c r="M14" s="43">
        <v>-2701.6750000000011</v>
      </c>
    </row>
    <row r="15" spans="1:13">
      <c r="A15" s="28" t="s">
        <v>301</v>
      </c>
      <c r="B15" s="61">
        <v>-836.77700000000004</v>
      </c>
      <c r="C15" s="61">
        <v>-754.54699999999957</v>
      </c>
      <c r="D15" s="61">
        <v>-916.49900000000071</v>
      </c>
      <c r="E15" s="61">
        <v>-983.64300000000003</v>
      </c>
      <c r="F15" s="61">
        <v>-887.69000000000051</v>
      </c>
      <c r="G15" s="61">
        <v>-803.55400000000009</v>
      </c>
      <c r="H15" s="61">
        <v>-820.14699999999993</v>
      </c>
      <c r="I15" s="61">
        <v>-890.0590000000002</v>
      </c>
      <c r="J15" s="61">
        <v>-965.7489999999998</v>
      </c>
      <c r="K15" s="61">
        <v>-1054.8029999999999</v>
      </c>
      <c r="L15" s="61">
        <v>-1146.4210000000003</v>
      </c>
      <c r="M15" s="61">
        <v>-1273.0150000000012</v>
      </c>
    </row>
    <row r="16" spans="1:13" ht="30.75" customHeight="1">
      <c r="A16" s="66"/>
      <c r="B16" s="325" t="s">
        <v>59</v>
      </c>
      <c r="C16" s="325"/>
      <c r="D16" s="325"/>
      <c r="E16" s="325"/>
      <c r="F16" s="325"/>
      <c r="G16" s="325"/>
      <c r="H16" s="325"/>
      <c r="I16" s="325"/>
      <c r="J16" s="325"/>
      <c r="K16" s="325"/>
      <c r="L16" s="325"/>
      <c r="M16" s="325"/>
    </row>
    <row r="17" spans="1:13">
      <c r="A17" s="66" t="s">
        <v>299</v>
      </c>
      <c r="B17" s="66"/>
      <c r="C17" s="66"/>
      <c r="D17" s="69"/>
      <c r="E17" s="69"/>
      <c r="F17" s="69"/>
      <c r="G17" s="69"/>
      <c r="H17" s="69"/>
      <c r="I17" s="69"/>
      <c r="J17" s="69"/>
      <c r="K17" s="69"/>
      <c r="L17" s="69"/>
      <c r="M17" s="69"/>
    </row>
    <row r="18" spans="1:13">
      <c r="A18" s="39" t="s">
        <v>50</v>
      </c>
      <c r="B18" s="230">
        <v>16.294545381863244</v>
      </c>
      <c r="C18" s="230">
        <v>14.579032941635617</v>
      </c>
      <c r="D18" s="230">
        <v>14.250076239065903</v>
      </c>
      <c r="E18" s="230">
        <v>13.962293287001874</v>
      </c>
      <c r="F18" s="230">
        <v>14.006976677834759</v>
      </c>
      <c r="G18" s="230">
        <v>14.063682201766166</v>
      </c>
      <c r="H18" s="230">
        <v>14.214281278189523</v>
      </c>
      <c r="I18" s="230">
        <v>14.386310260437041</v>
      </c>
      <c r="J18" s="230">
        <v>14.558820189133298</v>
      </c>
      <c r="K18" s="230">
        <v>14.775402263089932</v>
      </c>
      <c r="L18" s="230">
        <v>14.956786506052344</v>
      </c>
      <c r="M18" s="230">
        <v>15.265048652173549</v>
      </c>
    </row>
    <row r="19" spans="1:13">
      <c r="A19" s="39" t="s">
        <v>51</v>
      </c>
      <c r="B19" s="230">
        <v>6.6228298454957919</v>
      </c>
      <c r="C19" s="230">
        <v>6.6353735357070995</v>
      </c>
      <c r="D19" s="230">
        <v>6.8563813702713663</v>
      </c>
      <c r="E19" s="230">
        <v>6.8346895104585181</v>
      </c>
      <c r="F19" s="230">
        <v>6.6982628597376648</v>
      </c>
      <c r="G19" s="230">
        <v>6.6015322574838944</v>
      </c>
      <c r="H19" s="230">
        <v>6.4969079531123075</v>
      </c>
      <c r="I19" s="230">
        <v>6.4031556560862759</v>
      </c>
      <c r="J19" s="230">
        <v>6.3046681150047119</v>
      </c>
      <c r="K19" s="230">
        <v>6.2114001245128101</v>
      </c>
      <c r="L19" s="230">
        <v>6.12334555758523</v>
      </c>
      <c r="M19" s="230">
        <v>6.0410246672844954</v>
      </c>
    </row>
    <row r="20" spans="1:13">
      <c r="A20" s="39" t="s">
        <v>52</v>
      </c>
      <c r="B20" s="231">
        <v>1.8993304151426118</v>
      </c>
      <c r="C20" s="231">
        <v>2.4389128406520029</v>
      </c>
      <c r="D20" s="231">
        <v>2.7087047867497511</v>
      </c>
      <c r="E20" s="231">
        <v>2.6866267194378146</v>
      </c>
      <c r="F20" s="231">
        <v>2.7662259676821339</v>
      </c>
      <c r="G20" s="231">
        <v>2.888605344901928</v>
      </c>
      <c r="H20" s="231">
        <v>3.0578213075450615</v>
      </c>
      <c r="I20" s="231">
        <v>3.1681343543015363</v>
      </c>
      <c r="J20" s="231">
        <v>3.2713215575172998</v>
      </c>
      <c r="K20" s="231">
        <v>3.3882820926615169</v>
      </c>
      <c r="L20" s="231">
        <v>3.5206320720205979</v>
      </c>
      <c r="M20" s="231">
        <v>3.6363710408783128</v>
      </c>
    </row>
    <row r="21" spans="1:13">
      <c r="A21" s="60" t="s">
        <v>6</v>
      </c>
      <c r="B21" s="230">
        <v>24.816705642501649</v>
      </c>
      <c r="C21" s="230">
        <v>23.653319317994718</v>
      </c>
      <c r="D21" s="230">
        <v>23.815162396087022</v>
      </c>
      <c r="E21" s="230">
        <v>23.483609516898206</v>
      </c>
      <c r="F21" s="230">
        <v>23.47146550525456</v>
      </c>
      <c r="G21" s="230">
        <v>23.553819804151988</v>
      </c>
      <c r="H21" s="230">
        <v>23.769010538846892</v>
      </c>
      <c r="I21" s="230">
        <v>23.957600270824852</v>
      </c>
      <c r="J21" s="230">
        <v>24.13480986165531</v>
      </c>
      <c r="K21" s="230">
        <v>24.37508448026426</v>
      </c>
      <c r="L21" s="230">
        <v>24.600764135658174</v>
      </c>
      <c r="M21" s="230">
        <v>24.942444360336356</v>
      </c>
    </row>
    <row r="22" spans="1:13" ht="31.5" customHeight="1">
      <c r="A22" s="70" t="s">
        <v>300</v>
      </c>
      <c r="B22" s="54">
        <v>-5.2443644940137135</v>
      </c>
      <c r="C22" s="54">
        <v>-5.3147010128851671</v>
      </c>
      <c r="D22" s="54">
        <v>-6.0700049750231111</v>
      </c>
      <c r="E22" s="54">
        <v>-6.1247263988584706</v>
      </c>
      <c r="F22" s="54">
        <v>-5.7318853367021818</v>
      </c>
      <c r="G22" s="54">
        <v>-5.4598732371719221</v>
      </c>
      <c r="H22" s="54">
        <v>-5.5793813938530468</v>
      </c>
      <c r="I22" s="54">
        <v>-5.8006052625461324</v>
      </c>
      <c r="J22" s="54">
        <v>-6.0201837138422842</v>
      </c>
      <c r="K22" s="54">
        <v>-6.279118627337807</v>
      </c>
      <c r="L22" s="54">
        <v>-6.5475529295497363</v>
      </c>
      <c r="M22" s="54">
        <v>-6.8765785644344479</v>
      </c>
    </row>
    <row r="23" spans="1:13" ht="29.25" customHeight="1">
      <c r="A23" s="28" t="s">
        <v>301</v>
      </c>
      <c r="B23" s="230">
        <v>-3.3450340788710999</v>
      </c>
      <c r="C23" s="230">
        <v>-2.8757881722331633</v>
      </c>
      <c r="D23" s="230">
        <v>-3.3613001882733613</v>
      </c>
      <c r="E23" s="230">
        <v>-3.4380996794206573</v>
      </c>
      <c r="F23" s="230">
        <v>-2.9656593690200483</v>
      </c>
      <c r="G23" s="230">
        <v>-2.5712678922699954</v>
      </c>
      <c r="H23" s="230">
        <v>-2.5215600863079843</v>
      </c>
      <c r="I23" s="230">
        <v>-2.6324709082445956</v>
      </c>
      <c r="J23" s="230">
        <v>-2.7488621563249849</v>
      </c>
      <c r="K23" s="230">
        <v>-2.890836534676291</v>
      </c>
      <c r="L23" s="230">
        <v>-3.0269208575291371</v>
      </c>
      <c r="M23" s="230">
        <v>-3.2402075235561365</v>
      </c>
    </row>
    <row r="24" spans="1:13" ht="29.25" customHeight="1">
      <c r="A24" s="70" t="s">
        <v>57</v>
      </c>
      <c r="B24" s="66"/>
      <c r="C24" s="66"/>
      <c r="D24" s="40"/>
      <c r="E24" s="40"/>
      <c r="F24" s="40"/>
      <c r="G24" s="40"/>
      <c r="H24" s="40"/>
      <c r="I24" s="40"/>
      <c r="J24" s="40"/>
      <c r="K24" s="40"/>
      <c r="L24" s="40"/>
      <c r="M24" s="40"/>
    </row>
    <row r="25" spans="1:13">
      <c r="A25" s="66" t="s">
        <v>74</v>
      </c>
      <c r="B25" s="66"/>
      <c r="C25" s="66"/>
      <c r="D25" s="66"/>
      <c r="E25" s="66"/>
      <c r="F25" s="66"/>
      <c r="G25" s="66"/>
      <c r="H25" s="66"/>
      <c r="I25" s="66"/>
      <c r="J25" s="66"/>
      <c r="K25" s="66"/>
      <c r="L25" s="66"/>
      <c r="M25" s="66"/>
    </row>
    <row r="26" spans="1:13">
      <c r="A26" s="39" t="s">
        <v>75</v>
      </c>
      <c r="B26" s="61">
        <v>-1375.3890000000004</v>
      </c>
      <c r="C26" s="61">
        <v>-1409.7539999999997</v>
      </c>
      <c r="D26" s="61">
        <v>-1576.2880000000005</v>
      </c>
      <c r="E26" s="61">
        <v>-1752.2889999999998</v>
      </c>
      <c r="F26" s="61">
        <v>-1715.6850000000004</v>
      </c>
      <c r="G26" s="61">
        <v>-1706.2799999999997</v>
      </c>
      <c r="H26" s="61">
        <v>-1928.7460000000001</v>
      </c>
      <c r="I26" s="61">
        <v>-1847.1990000000005</v>
      </c>
      <c r="J26" s="61">
        <v>-2115.0519999999997</v>
      </c>
      <c r="K26" s="61">
        <v>-2291.1129999999994</v>
      </c>
      <c r="L26" s="61">
        <v>-2479.831000000001</v>
      </c>
      <c r="M26" s="61">
        <v>-2850.632000000001</v>
      </c>
    </row>
    <row r="27" spans="1:13">
      <c r="A27" s="39" t="s">
        <v>76</v>
      </c>
      <c r="B27" s="230">
        <v>-5.4981471487677656</v>
      </c>
      <c r="C27" s="230">
        <v>-5.3729640154402469</v>
      </c>
      <c r="D27" s="230">
        <v>-5.7811052179795475</v>
      </c>
      <c r="E27" s="230">
        <v>-6.1247263988584706</v>
      </c>
      <c r="F27" s="230">
        <v>-5.7318853367021818</v>
      </c>
      <c r="G27" s="230">
        <v>-5.4598732371719221</v>
      </c>
      <c r="H27" s="230">
        <v>-5.9299722247672442</v>
      </c>
      <c r="I27" s="230">
        <v>-5.4633430247191574</v>
      </c>
      <c r="J27" s="230">
        <v>-6.0201837138422842</v>
      </c>
      <c r="K27" s="230">
        <v>-6.279118627337807</v>
      </c>
      <c r="L27" s="230">
        <v>-6.5475529295497363</v>
      </c>
      <c r="M27" s="230">
        <v>-7.2557191025163643</v>
      </c>
    </row>
    <row r="28" spans="1:13">
      <c r="A28" s="261"/>
      <c r="B28" s="261"/>
      <c r="C28" s="261"/>
      <c r="D28" s="262"/>
      <c r="E28" s="262"/>
      <c r="F28" s="262"/>
      <c r="G28" s="262"/>
      <c r="H28" s="262"/>
      <c r="I28" s="262"/>
      <c r="J28" s="262"/>
      <c r="K28" s="262"/>
      <c r="L28" s="262"/>
      <c r="M28" s="262"/>
    </row>
    <row r="29" spans="1:13">
      <c r="A29" s="198" t="s">
        <v>222</v>
      </c>
    </row>
  </sheetData>
  <mergeCells count="3">
    <mergeCell ref="A4:M4"/>
    <mergeCell ref="B7:M7"/>
    <mergeCell ref="B16:M16"/>
  </mergeCells>
  <hyperlinks>
    <hyperlink ref="A2" r:id="rId1" xr:uid="{6A434BE5-A003-4DE9-93C5-74CE4E72FA09}"/>
    <hyperlink ref="A29" location="Contents!A1" display="Back to Table of Contents" xr:uid="{EC1C3F64-9BF0-4186-8850-BB48AB4120A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07EC7-F5F4-4893-88C2-C5EF3D84D40F}">
  <dimension ref="A1:M29"/>
  <sheetViews>
    <sheetView workbookViewId="0"/>
  </sheetViews>
  <sheetFormatPr baseColWidth="10" defaultColWidth="8.7109375" defaultRowHeight="16"/>
  <cols>
    <col min="1" max="1" width="26.42578125" customWidth="1"/>
    <col min="2" max="13" width="6.85546875" customWidth="1"/>
  </cols>
  <sheetData>
    <row r="1" spans="1:13" s="194" customFormat="1" ht="15" customHeight="1">
      <c r="A1" s="197" t="s">
        <v>228</v>
      </c>
    </row>
    <row r="2" spans="1:13" s="194" customFormat="1" ht="15" customHeight="1">
      <c r="A2" s="201" t="s">
        <v>215</v>
      </c>
    </row>
    <row r="3" spans="1:13" s="194" customFormat="1" ht="15" customHeight="1">
      <c r="A3" s="201"/>
    </row>
    <row r="4" spans="1:13" ht="32.25" customHeight="1">
      <c r="A4" s="326" t="s">
        <v>92</v>
      </c>
      <c r="B4" s="326"/>
      <c r="C4" s="326"/>
      <c r="D4" s="326"/>
      <c r="E4" s="326"/>
      <c r="F4" s="326"/>
      <c r="G4" s="326"/>
      <c r="H4" s="326"/>
      <c r="I4" s="326"/>
      <c r="J4" s="326"/>
      <c r="K4" s="326"/>
      <c r="L4" s="326"/>
      <c r="M4" s="326"/>
    </row>
    <row r="5" spans="1:13">
      <c r="A5" s="76" t="s">
        <v>79</v>
      </c>
      <c r="B5" s="77"/>
      <c r="C5" s="77"/>
      <c r="D5" s="77"/>
      <c r="E5" s="78"/>
      <c r="F5" s="78"/>
      <c r="G5" s="78"/>
      <c r="H5" s="78"/>
      <c r="I5" s="78"/>
      <c r="J5" s="78"/>
      <c r="K5" s="78"/>
      <c r="L5" s="78"/>
      <c r="M5" s="78"/>
    </row>
    <row r="6" spans="1:13">
      <c r="A6" s="79"/>
      <c r="B6" s="80"/>
      <c r="C6" s="80"/>
      <c r="D6" s="80"/>
      <c r="E6" s="81"/>
      <c r="F6" s="81"/>
      <c r="G6" s="81"/>
      <c r="H6" s="81"/>
      <c r="I6" s="81"/>
      <c r="J6" s="81"/>
      <c r="K6" s="81"/>
      <c r="L6" s="81"/>
      <c r="M6" s="81"/>
    </row>
    <row r="7" spans="1:13" ht="31">
      <c r="A7" s="85"/>
      <c r="B7" s="265" t="s">
        <v>244</v>
      </c>
      <c r="C7" s="86">
        <v>2023</v>
      </c>
      <c r="D7" s="86">
        <v>2024</v>
      </c>
      <c r="E7" s="86">
        <v>2025</v>
      </c>
      <c r="F7" s="86">
        <v>2026</v>
      </c>
      <c r="G7" s="86">
        <v>2027</v>
      </c>
      <c r="H7" s="86">
        <v>2028</v>
      </c>
      <c r="I7" s="86">
        <v>2029</v>
      </c>
      <c r="J7" s="86">
        <v>2030</v>
      </c>
      <c r="K7" s="86">
        <v>2031</v>
      </c>
      <c r="L7" s="86">
        <v>2032</v>
      </c>
      <c r="M7" s="86">
        <v>2033</v>
      </c>
    </row>
    <row r="8" spans="1:13" ht="37.5" customHeight="1">
      <c r="A8" s="87" t="s">
        <v>80</v>
      </c>
      <c r="B8" s="88">
        <v>22284.026000000002</v>
      </c>
      <c r="C8" s="88">
        <v>24256.834999999999</v>
      </c>
      <c r="D8" s="88">
        <v>25716.118999999999</v>
      </c>
      <c r="E8" s="88">
        <v>27370.220999999998</v>
      </c>
      <c r="F8" s="88">
        <v>29214.105999999996</v>
      </c>
      <c r="G8" s="88">
        <v>30926.753999999997</v>
      </c>
      <c r="H8" s="88">
        <v>32645.289999999997</v>
      </c>
      <c r="I8" s="88">
        <v>34641.517999999996</v>
      </c>
      <c r="J8" s="88">
        <v>36405.991999999998</v>
      </c>
      <c r="K8" s="88">
        <v>38604.400999999998</v>
      </c>
      <c r="L8" s="88">
        <v>40944.701999999997</v>
      </c>
      <c r="M8" s="88">
        <v>43482.256999999998</v>
      </c>
    </row>
    <row r="9" spans="1:13" ht="32.25" customHeight="1">
      <c r="A9" s="87" t="s">
        <v>81</v>
      </c>
      <c r="B9" s="89"/>
      <c r="C9" s="89"/>
      <c r="D9" s="89"/>
      <c r="E9" s="263"/>
      <c r="F9" s="263"/>
      <c r="G9" s="263"/>
      <c r="H9" s="263"/>
      <c r="I9" s="263"/>
      <c r="J9" s="263"/>
      <c r="K9" s="264"/>
      <c r="L9" s="89"/>
      <c r="M9" s="89"/>
    </row>
    <row r="10" spans="1:13">
      <c r="A10" s="92" t="s">
        <v>82</v>
      </c>
      <c r="B10" s="88">
        <v>1375.3889999999999</v>
      </c>
      <c r="C10" s="88">
        <v>1409.7539999999999</v>
      </c>
      <c r="D10" s="88">
        <v>1576.288</v>
      </c>
      <c r="E10" s="88">
        <v>1752.289</v>
      </c>
      <c r="F10" s="88">
        <v>1715.6849999999999</v>
      </c>
      <c r="G10" s="88">
        <v>1706.28</v>
      </c>
      <c r="H10" s="88">
        <v>1928.7460000000001</v>
      </c>
      <c r="I10" s="88">
        <v>1847.1990000000001</v>
      </c>
      <c r="J10" s="88">
        <v>2115.0520000000001</v>
      </c>
      <c r="K10" s="88">
        <v>2291.1129999999998</v>
      </c>
      <c r="L10" s="88">
        <v>2479.8310000000001</v>
      </c>
      <c r="M10" s="88">
        <v>2850.6320000000001</v>
      </c>
    </row>
    <row r="11" spans="1:13">
      <c r="A11" s="92" t="s">
        <v>308</v>
      </c>
      <c r="B11" s="93">
        <v>597.41999999999825</v>
      </c>
      <c r="C11" s="93">
        <v>49.53</v>
      </c>
      <c r="D11" s="93">
        <v>77.813999999999993</v>
      </c>
      <c r="E11" s="93">
        <v>91.596000000000004</v>
      </c>
      <c r="F11" s="93">
        <v>-3.0369999999999999</v>
      </c>
      <c r="G11" s="93">
        <v>12.256</v>
      </c>
      <c r="H11" s="93">
        <v>67.481999999999999</v>
      </c>
      <c r="I11" s="93">
        <v>-82.724999999999994</v>
      </c>
      <c r="J11" s="93">
        <v>83.356999999999999</v>
      </c>
      <c r="K11" s="93">
        <v>49.188000000000002</v>
      </c>
      <c r="L11" s="93">
        <v>57.723999999999997</v>
      </c>
      <c r="M11" s="93">
        <v>112.446</v>
      </c>
    </row>
    <row r="12" spans="1:13">
      <c r="A12" s="94" t="s">
        <v>6</v>
      </c>
      <c r="B12" s="88">
        <v>1972.8089999999982</v>
      </c>
      <c r="C12" s="88">
        <v>1459.2839999999999</v>
      </c>
      <c r="D12" s="88">
        <v>1654.1020000000001</v>
      </c>
      <c r="E12" s="88">
        <v>1843.885</v>
      </c>
      <c r="F12" s="88">
        <v>1712.6479999999999</v>
      </c>
      <c r="G12" s="88">
        <v>1718.5360000000001</v>
      </c>
      <c r="H12" s="88">
        <v>1996.2280000000001</v>
      </c>
      <c r="I12" s="88">
        <v>1764.4740000000002</v>
      </c>
      <c r="J12" s="88">
        <v>2198.4090000000001</v>
      </c>
      <c r="K12" s="88">
        <v>2340.3009999999999</v>
      </c>
      <c r="L12" s="88">
        <v>2537.5550000000003</v>
      </c>
      <c r="M12" s="88">
        <v>2963.078</v>
      </c>
    </row>
    <row r="13" spans="1:13" ht="32.25" customHeight="1">
      <c r="A13" s="95" t="s">
        <v>84</v>
      </c>
      <c r="B13" s="89"/>
      <c r="C13" s="89"/>
      <c r="D13" s="89"/>
      <c r="E13" s="263"/>
      <c r="F13" s="263"/>
      <c r="G13" s="263"/>
      <c r="H13" s="263"/>
      <c r="I13" s="263"/>
      <c r="J13" s="263"/>
      <c r="K13" s="264"/>
      <c r="L13" s="89"/>
      <c r="M13" s="89"/>
    </row>
    <row r="14" spans="1:13">
      <c r="A14" s="96" t="s">
        <v>75</v>
      </c>
      <c r="B14" s="97">
        <v>24256.834999999999</v>
      </c>
      <c r="C14" s="97">
        <v>25716.118999999999</v>
      </c>
      <c r="D14" s="97">
        <v>27370.220999999998</v>
      </c>
      <c r="E14" s="97">
        <v>29214.105999999996</v>
      </c>
      <c r="F14" s="97">
        <v>30926.753999999997</v>
      </c>
      <c r="G14" s="97">
        <v>32645.289999999997</v>
      </c>
      <c r="H14" s="97">
        <v>34641.517999999996</v>
      </c>
      <c r="I14" s="97">
        <v>36405.991999999998</v>
      </c>
      <c r="J14" s="97">
        <v>38604.400999999998</v>
      </c>
      <c r="K14" s="97">
        <v>40944.701999999997</v>
      </c>
      <c r="L14" s="97">
        <v>43482.256999999998</v>
      </c>
      <c r="M14" s="97">
        <v>46445.334999999999</v>
      </c>
    </row>
    <row r="15" spans="1:13">
      <c r="A15" s="96" t="s">
        <v>76</v>
      </c>
      <c r="B15" s="98">
        <v>96.967220323399488</v>
      </c>
      <c r="C15" s="98">
        <v>98.011271472738699</v>
      </c>
      <c r="D15" s="98">
        <v>100.38148323171485</v>
      </c>
      <c r="E15" s="98">
        <v>102.11124205952879</v>
      </c>
      <c r="F15" s="98">
        <v>103.32235099356555</v>
      </c>
      <c r="G15" s="98">
        <v>104.46066600482699</v>
      </c>
      <c r="H15" s="98">
        <v>106.50611307231459</v>
      </c>
      <c r="I15" s="98">
        <v>107.67568759574976</v>
      </c>
      <c r="J15" s="98">
        <v>109.88173632744575</v>
      </c>
      <c r="K15" s="98">
        <v>112.21473625220388</v>
      </c>
      <c r="L15" s="98">
        <v>114.80717000625624</v>
      </c>
      <c r="M15" s="98">
        <v>118.2174003457029</v>
      </c>
    </row>
    <row r="16" spans="1:13">
      <c r="A16" s="81" t="s">
        <v>57</v>
      </c>
      <c r="B16" s="89"/>
      <c r="C16" s="89"/>
      <c r="D16" s="89"/>
      <c r="E16" s="263"/>
      <c r="F16" s="263"/>
      <c r="G16" s="263"/>
      <c r="H16" s="263"/>
      <c r="I16" s="263"/>
      <c r="J16" s="263"/>
      <c r="K16" s="264"/>
      <c r="L16" s="89"/>
      <c r="M16" s="89"/>
    </row>
    <row r="17" spans="1:13" ht="27" customHeight="1">
      <c r="A17" s="75" t="s">
        <v>309</v>
      </c>
      <c r="B17" s="88">
        <v>1958.6799999999998</v>
      </c>
      <c r="C17" s="88">
        <v>2008.21</v>
      </c>
      <c r="D17" s="88">
        <v>2086.0240000000003</v>
      </c>
      <c r="E17" s="88">
        <v>2177.6200000000003</v>
      </c>
      <c r="F17" s="88">
        <v>2174.5830000000005</v>
      </c>
      <c r="G17" s="88">
        <v>2186.8390000000004</v>
      </c>
      <c r="H17" s="88">
        <v>2254.3210000000004</v>
      </c>
      <c r="I17" s="88">
        <v>2171.5960000000005</v>
      </c>
      <c r="J17" s="88">
        <v>2254.9530000000004</v>
      </c>
      <c r="K17" s="88">
        <v>2304.1410000000005</v>
      </c>
      <c r="L17" s="88">
        <v>2361.8650000000002</v>
      </c>
      <c r="M17" s="88">
        <v>2474.3110000000001</v>
      </c>
    </row>
    <row r="18" spans="1:13" ht="36.75" customHeight="1">
      <c r="A18" s="87" t="s">
        <v>312</v>
      </c>
      <c r="B18" s="89"/>
      <c r="C18" s="89"/>
      <c r="D18" s="89"/>
      <c r="E18" s="263"/>
      <c r="F18" s="263"/>
      <c r="G18" s="263"/>
      <c r="H18" s="263"/>
      <c r="I18" s="263"/>
      <c r="J18" s="263"/>
      <c r="K18" s="264"/>
      <c r="L18" s="89"/>
      <c r="M18" s="89"/>
    </row>
    <row r="19" spans="1:13">
      <c r="A19" s="92" t="s">
        <v>75</v>
      </c>
      <c r="B19" s="88">
        <v>22298.154999999999</v>
      </c>
      <c r="C19" s="88">
        <v>23707.909</v>
      </c>
      <c r="D19" s="88">
        <v>25284.196999999996</v>
      </c>
      <c r="E19" s="88">
        <v>27036.485999999997</v>
      </c>
      <c r="F19" s="88">
        <v>28752.170999999995</v>
      </c>
      <c r="G19" s="88">
        <v>30458.450999999997</v>
      </c>
      <c r="H19" s="88">
        <v>32387.196999999996</v>
      </c>
      <c r="I19" s="88">
        <v>34234.396000000001</v>
      </c>
      <c r="J19" s="88">
        <v>36349.447999999997</v>
      </c>
      <c r="K19" s="88">
        <v>38640.560999999994</v>
      </c>
      <c r="L19" s="88">
        <v>41120.392</v>
      </c>
      <c r="M19" s="88">
        <v>43971.023999999998</v>
      </c>
    </row>
    <row r="20" spans="1:13">
      <c r="A20" s="92" t="s">
        <v>76</v>
      </c>
      <c r="B20" s="99">
        <v>89.13735483999919</v>
      </c>
      <c r="C20" s="99">
        <v>90.357425436162629</v>
      </c>
      <c r="D20" s="99">
        <v>92.730898927811893</v>
      </c>
      <c r="E20" s="99">
        <v>94.499868193298866</v>
      </c>
      <c r="F20" s="99">
        <v>96.057345814210436</v>
      </c>
      <c r="G20" s="99">
        <v>97.463066706878337</v>
      </c>
      <c r="H20" s="99">
        <v>99.575153311045085</v>
      </c>
      <c r="I20" s="99">
        <v>101.25289619151667</v>
      </c>
      <c r="J20" s="99">
        <v>103.46334504152001</v>
      </c>
      <c r="K20" s="99">
        <v>105.89991255162134</v>
      </c>
      <c r="L20" s="99">
        <v>108.57108532953796</v>
      </c>
      <c r="M20" s="99">
        <v>111.91953180698364</v>
      </c>
    </row>
    <row r="21" spans="1:13" ht="39.75" customHeight="1">
      <c r="A21" s="79" t="s">
        <v>311</v>
      </c>
      <c r="B21" s="88">
        <v>5671.848</v>
      </c>
      <c r="C21" s="88">
        <v>5070.4269999999997</v>
      </c>
      <c r="D21" s="88">
        <v>4368.5360000000001</v>
      </c>
      <c r="E21" s="88">
        <v>3905.3389999999999</v>
      </c>
      <c r="F21" s="88">
        <v>4222.3950000000004</v>
      </c>
      <c r="G21" s="88">
        <v>4725.9979999999996</v>
      </c>
      <c r="H21" s="88">
        <v>5224.6940000000004</v>
      </c>
      <c r="I21" s="88">
        <v>5707.6080000000002</v>
      </c>
      <c r="J21" s="88">
        <v>6178.14</v>
      </c>
      <c r="K21" s="88">
        <v>6637.5659999999998</v>
      </c>
      <c r="L21" s="88">
        <v>7115.7749999999996</v>
      </c>
      <c r="M21" s="88">
        <v>7572.9250000000002</v>
      </c>
    </row>
    <row r="22" spans="1:13" ht="39" customHeight="1">
      <c r="A22" s="87" t="s">
        <v>310</v>
      </c>
      <c r="B22" s="89"/>
      <c r="C22" s="89"/>
      <c r="D22" s="89"/>
      <c r="E22" s="263"/>
      <c r="F22" s="263"/>
      <c r="G22" s="263"/>
      <c r="H22" s="263"/>
      <c r="I22" s="263"/>
      <c r="J22" s="263"/>
      <c r="K22" s="264"/>
      <c r="L22" s="89"/>
      <c r="M22" s="89"/>
    </row>
    <row r="23" spans="1:13">
      <c r="A23" s="92" t="s">
        <v>75</v>
      </c>
      <c r="B23" s="88">
        <v>16626.307000000001</v>
      </c>
      <c r="C23" s="88">
        <v>18637.482</v>
      </c>
      <c r="D23" s="88">
        <v>20915.660999999996</v>
      </c>
      <c r="E23" s="88">
        <v>23131.146999999997</v>
      </c>
      <c r="F23" s="88">
        <v>24529.775999999994</v>
      </c>
      <c r="G23" s="88">
        <v>25732.452999999998</v>
      </c>
      <c r="H23" s="88">
        <v>27162.502999999997</v>
      </c>
      <c r="I23" s="88">
        <v>28526.788</v>
      </c>
      <c r="J23" s="88">
        <v>30171.307999999997</v>
      </c>
      <c r="K23" s="88">
        <v>32002.994999999995</v>
      </c>
      <c r="L23" s="88">
        <v>34004.616999999998</v>
      </c>
      <c r="M23" s="88">
        <v>36398.098999999995</v>
      </c>
    </row>
    <row r="24" spans="1:13">
      <c r="A24" s="92" t="s">
        <v>76</v>
      </c>
      <c r="B24" s="99">
        <v>66.464020307409413</v>
      </c>
      <c r="C24" s="99">
        <v>71.03261996377762</v>
      </c>
      <c r="D24" s="99">
        <v>76.709101981738911</v>
      </c>
      <c r="E24" s="99">
        <v>80.84964675734193</v>
      </c>
      <c r="F24" s="99">
        <v>81.950861240256245</v>
      </c>
      <c r="G24" s="99">
        <v>82.340490108003578</v>
      </c>
      <c r="H24" s="99">
        <v>83.511716081410867</v>
      </c>
      <c r="I24" s="99">
        <v>84.371866938777103</v>
      </c>
      <c r="J24" s="99">
        <v>85.878180322242386</v>
      </c>
      <c r="K24" s="99">
        <v>87.708725861665798</v>
      </c>
      <c r="L24" s="99">
        <v>89.783146374316104</v>
      </c>
      <c r="M24" s="99">
        <v>92.644151265256852</v>
      </c>
    </row>
    <row r="25" spans="1:13" ht="33" customHeight="1">
      <c r="A25" s="100" t="s">
        <v>313</v>
      </c>
      <c r="B25" s="88">
        <v>30837.553</v>
      </c>
      <c r="C25" s="88">
        <v>32432.149999999998</v>
      </c>
      <c r="D25" s="88">
        <v>34196.593999999997</v>
      </c>
      <c r="E25" s="88">
        <v>36063.108999999997</v>
      </c>
      <c r="F25" s="88">
        <v>37786.684999999998</v>
      </c>
      <c r="G25" s="88">
        <v>39351.074999999997</v>
      </c>
      <c r="H25" s="88">
        <v>41133.644999999997</v>
      </c>
      <c r="I25" s="88">
        <v>42755.452999999994</v>
      </c>
      <c r="J25" s="88">
        <v>44699.631999999998</v>
      </c>
      <c r="K25" s="88">
        <v>46718.842999999993</v>
      </c>
      <c r="L25" s="88">
        <v>48958.138999999996</v>
      </c>
      <c r="M25" s="88">
        <v>51993.970999999998</v>
      </c>
    </row>
    <row r="26" spans="1:13" ht="33" customHeight="1">
      <c r="A26" s="100" t="s">
        <v>314</v>
      </c>
      <c r="B26" s="88">
        <v>30869.258999999998</v>
      </c>
      <c r="C26" s="88">
        <v>32464.255999999998</v>
      </c>
      <c r="D26" s="88">
        <v>34229.599999999999</v>
      </c>
      <c r="E26" s="88">
        <v>36096.864999999998</v>
      </c>
      <c r="F26" s="88">
        <v>37820.640999999996</v>
      </c>
      <c r="G26" s="88">
        <v>39384.930999999997</v>
      </c>
      <c r="H26" s="88">
        <v>41167.500999999997</v>
      </c>
      <c r="I26" s="88">
        <v>42789.358999999997</v>
      </c>
      <c r="J26" s="88">
        <v>44733.637999999999</v>
      </c>
      <c r="K26" s="88">
        <v>46753.048999999999</v>
      </c>
      <c r="L26" s="88">
        <v>48992.794999999998</v>
      </c>
      <c r="M26" s="88">
        <v>52029.127</v>
      </c>
    </row>
    <row r="27" spans="1:13" ht="42.75" customHeight="1">
      <c r="A27" s="101" t="s">
        <v>91</v>
      </c>
      <c r="B27" s="103">
        <v>2.133</v>
      </c>
      <c r="C27" s="103">
        <v>2.661</v>
      </c>
      <c r="D27" s="103">
        <v>2.8740000000000001</v>
      </c>
      <c r="E27" s="103">
        <v>2.8090000000000002</v>
      </c>
      <c r="F27" s="103">
        <v>2.839</v>
      </c>
      <c r="G27" s="103">
        <v>2.919</v>
      </c>
      <c r="H27" s="103">
        <v>3.0230000000000001</v>
      </c>
      <c r="I27" s="103">
        <v>3.0779999999999998</v>
      </c>
      <c r="J27" s="103">
        <v>3.1240000000000001</v>
      </c>
      <c r="K27" s="103">
        <v>3.1659999999999999</v>
      </c>
      <c r="L27" s="103">
        <v>3.2109999999999999</v>
      </c>
      <c r="M27" s="103">
        <v>3.2240000000000002</v>
      </c>
    </row>
    <row r="29" spans="1:13">
      <c r="A29" s="198" t="s">
        <v>222</v>
      </c>
    </row>
  </sheetData>
  <mergeCells count="1">
    <mergeCell ref="A4:M4"/>
  </mergeCells>
  <hyperlinks>
    <hyperlink ref="A2" r:id="rId1" xr:uid="{917FA628-213A-4304-B5F3-93588D2B8DEE}"/>
    <hyperlink ref="A29" location="Contents!A1" display="Back to Table of Contents" xr:uid="{4F904D3F-E09C-48DB-BA4B-5E2A02D57725}"/>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65A15-D6AB-437E-BA4F-C3037C071CC8}">
  <dimension ref="A1:O76"/>
  <sheetViews>
    <sheetView workbookViewId="0"/>
  </sheetViews>
  <sheetFormatPr baseColWidth="10" defaultColWidth="8.7109375" defaultRowHeight="16"/>
  <cols>
    <col min="1" max="1" width="39.42578125" customWidth="1"/>
    <col min="2" max="13" width="6.42578125" customWidth="1"/>
  </cols>
  <sheetData>
    <row r="1" spans="1:15" s="194" customFormat="1" ht="15" customHeight="1">
      <c r="A1" s="197" t="s">
        <v>228</v>
      </c>
    </row>
    <row r="2" spans="1:15" s="194" customFormat="1" ht="15" customHeight="1">
      <c r="A2" s="201" t="s">
        <v>215</v>
      </c>
    </row>
    <row r="3" spans="1:15" s="194" customFormat="1" ht="15" customHeight="1">
      <c r="A3" s="201"/>
    </row>
    <row r="4" spans="1:15" ht="32.25" customHeight="1">
      <c r="A4" s="327" t="s">
        <v>247</v>
      </c>
      <c r="B4" s="327"/>
      <c r="C4" s="327"/>
      <c r="D4" s="327"/>
      <c r="E4" s="327"/>
      <c r="F4" s="327"/>
      <c r="G4" s="327"/>
      <c r="H4" s="327"/>
      <c r="I4" s="327"/>
      <c r="J4" s="327"/>
      <c r="K4" s="327"/>
      <c r="L4" s="327"/>
      <c r="M4" s="327"/>
      <c r="N4" s="247"/>
      <c r="O4" s="247"/>
    </row>
    <row r="5" spans="1:15">
      <c r="A5" s="108" t="s">
        <v>0</v>
      </c>
      <c r="B5" s="109"/>
      <c r="C5" s="109"/>
      <c r="D5" s="109"/>
      <c r="E5" s="110"/>
      <c r="F5" s="110"/>
      <c r="G5" s="110"/>
      <c r="H5" s="110"/>
      <c r="I5" s="110"/>
      <c r="J5" s="110"/>
      <c r="K5" s="110"/>
      <c r="L5" s="110"/>
      <c r="M5" s="110"/>
      <c r="N5" s="110"/>
      <c r="O5" s="110"/>
    </row>
    <row r="6" spans="1:15">
      <c r="A6" s="223"/>
      <c r="B6" s="247"/>
      <c r="C6" s="224"/>
      <c r="D6" s="247"/>
      <c r="E6" s="224"/>
      <c r="F6" s="247"/>
      <c r="G6" s="247"/>
      <c r="H6" s="247"/>
      <c r="I6" s="247"/>
      <c r="J6" s="247"/>
      <c r="K6" s="247"/>
      <c r="L6" s="247"/>
      <c r="M6" s="247"/>
      <c r="N6" s="247"/>
      <c r="O6" s="247"/>
    </row>
    <row r="7" spans="1:15">
      <c r="A7" s="1"/>
      <c r="B7" s="225"/>
      <c r="C7" s="225"/>
      <c r="D7" s="225"/>
      <c r="E7" s="225"/>
      <c r="F7" s="225"/>
      <c r="G7" s="225"/>
      <c r="H7" s="225"/>
      <c r="I7" s="225"/>
      <c r="J7" s="225"/>
      <c r="K7" s="225"/>
      <c r="L7" s="225"/>
      <c r="M7" s="225"/>
      <c r="N7" s="328" t="s">
        <v>6</v>
      </c>
      <c r="O7" s="328"/>
    </row>
    <row r="8" spans="1:15" ht="31">
      <c r="A8" s="226"/>
      <c r="B8" s="227" t="s">
        <v>234</v>
      </c>
      <c r="C8" s="158">
        <v>2023</v>
      </c>
      <c r="D8" s="158">
        <v>2024</v>
      </c>
      <c r="E8" s="158">
        <v>2025</v>
      </c>
      <c r="F8" s="158">
        <v>2026</v>
      </c>
      <c r="G8" s="158">
        <v>2027</v>
      </c>
      <c r="H8" s="158">
        <v>2028</v>
      </c>
      <c r="I8" s="158">
        <v>2029</v>
      </c>
      <c r="J8" s="158">
        <v>2030</v>
      </c>
      <c r="K8" s="158">
        <v>2031</v>
      </c>
      <c r="L8" s="158">
        <v>2032</v>
      </c>
      <c r="M8" s="158">
        <v>2033</v>
      </c>
      <c r="N8" s="227" t="s">
        <v>235</v>
      </c>
      <c r="O8" s="227" t="s">
        <v>236</v>
      </c>
    </row>
    <row r="9" spans="1:15" ht="48.75" customHeight="1">
      <c r="A9" s="58" t="s">
        <v>21</v>
      </c>
      <c r="B9" s="36"/>
      <c r="C9" s="36"/>
      <c r="D9" s="36"/>
      <c r="E9" s="36"/>
      <c r="F9" s="36"/>
      <c r="G9" s="36"/>
      <c r="H9" s="36"/>
      <c r="I9" s="36"/>
      <c r="J9" s="36"/>
      <c r="K9" s="36"/>
      <c r="L9" s="36"/>
      <c r="M9" s="36"/>
      <c r="N9" s="36"/>
      <c r="O9" s="36"/>
    </row>
    <row r="10" spans="1:15" ht="14.25" customHeight="1">
      <c r="A10" s="39" t="s">
        <v>93</v>
      </c>
      <c r="B10" s="40">
        <v>1069.8040000000001</v>
      </c>
      <c r="C10" s="40">
        <v>1183.9000000000001</v>
      </c>
      <c r="D10" s="40">
        <v>1289.441</v>
      </c>
      <c r="E10" s="40">
        <v>1378.7249999999999</v>
      </c>
      <c r="F10" s="40">
        <v>1457.4829999999999</v>
      </c>
      <c r="G10" s="40">
        <v>1535.74</v>
      </c>
      <c r="H10" s="40">
        <v>1624.203</v>
      </c>
      <c r="I10" s="40">
        <v>1714.5909999999999</v>
      </c>
      <c r="J10" s="40">
        <v>1811.6659999999999</v>
      </c>
      <c r="K10" s="40">
        <v>1912.817</v>
      </c>
      <c r="L10" s="40">
        <v>2017.106</v>
      </c>
      <c r="M10" s="40">
        <v>2122.3789999999999</v>
      </c>
      <c r="N10" s="40">
        <v>7285.5920000000006</v>
      </c>
      <c r="O10" s="40">
        <v>16864.151000000002</v>
      </c>
    </row>
    <row r="11" spans="1:15">
      <c r="A11" s="39" t="s">
        <v>94</v>
      </c>
      <c r="B11" s="41">
        <v>142.74600000000001</v>
      </c>
      <c r="C11" s="41">
        <v>151.93299999999999</v>
      </c>
      <c r="D11" s="41">
        <v>160.12700000000001</v>
      </c>
      <c r="E11" s="41">
        <v>167.81800000000001</v>
      </c>
      <c r="F11" s="41">
        <v>177.50899999999999</v>
      </c>
      <c r="G11" s="41">
        <v>187.31</v>
      </c>
      <c r="H11" s="41">
        <v>192.31700000000001</v>
      </c>
      <c r="I11" s="41">
        <v>199.42699999999999</v>
      </c>
      <c r="J11" s="41">
        <v>206.93600000000001</v>
      </c>
      <c r="K11" s="41">
        <v>214.745</v>
      </c>
      <c r="L11" s="41">
        <v>223.15799999999999</v>
      </c>
      <c r="M11" s="41">
        <v>232.36600000000001</v>
      </c>
      <c r="N11" s="41">
        <v>885.08100000000013</v>
      </c>
      <c r="O11" s="41">
        <v>1961.7129999999997</v>
      </c>
    </row>
    <row r="12" spans="1:15">
      <c r="A12" s="60" t="s">
        <v>95</v>
      </c>
      <c r="B12" s="40">
        <v>1212.5500000000002</v>
      </c>
      <c r="C12" s="40">
        <v>1335.8330000000001</v>
      </c>
      <c r="D12" s="40">
        <v>1449.568</v>
      </c>
      <c r="E12" s="40">
        <v>1546.5429999999999</v>
      </c>
      <c r="F12" s="40">
        <v>1634.992</v>
      </c>
      <c r="G12" s="40">
        <v>1723.05</v>
      </c>
      <c r="H12" s="40">
        <v>1816.52</v>
      </c>
      <c r="I12" s="40">
        <v>1914.0179999999998</v>
      </c>
      <c r="J12" s="40">
        <v>2018.6019999999999</v>
      </c>
      <c r="K12" s="40">
        <v>2127.5619999999999</v>
      </c>
      <c r="L12" s="40">
        <v>2240.2640000000001</v>
      </c>
      <c r="M12" s="40">
        <v>2354.7449999999999</v>
      </c>
      <c r="N12" s="40">
        <v>8170.6730000000007</v>
      </c>
      <c r="O12" s="40">
        <v>18825.864000000001</v>
      </c>
    </row>
    <row r="13" spans="1:15" ht="27" customHeight="1">
      <c r="A13" s="58" t="s">
        <v>96</v>
      </c>
      <c r="B13" s="36"/>
      <c r="C13" s="36"/>
      <c r="D13" s="36"/>
      <c r="E13" s="36"/>
      <c r="F13" s="36"/>
      <c r="G13" s="36"/>
      <c r="H13" s="36"/>
      <c r="I13" s="36"/>
      <c r="J13" s="36"/>
      <c r="K13" s="36"/>
      <c r="L13" s="36"/>
      <c r="M13" s="36"/>
      <c r="N13" s="36"/>
      <c r="O13" s="36"/>
    </row>
    <row r="14" spans="1:15" ht="15" customHeight="1">
      <c r="A14" s="39" t="s">
        <v>20</v>
      </c>
      <c r="B14" s="40">
        <v>937.072</v>
      </c>
      <c r="C14" s="40">
        <v>998.23700000000008</v>
      </c>
      <c r="D14" s="40">
        <v>1080.8440000000001</v>
      </c>
      <c r="E14" s="40">
        <v>1133.1199999999999</v>
      </c>
      <c r="F14" s="40">
        <v>1221.9949999999999</v>
      </c>
      <c r="G14" s="40">
        <v>1311.038</v>
      </c>
      <c r="H14" s="40">
        <v>1405.01</v>
      </c>
      <c r="I14" s="40">
        <v>1502.7280000000001</v>
      </c>
      <c r="J14" s="40">
        <v>1607.2349999999999</v>
      </c>
      <c r="K14" s="40">
        <v>1729.7629999999999</v>
      </c>
      <c r="L14" s="40">
        <v>1841.241</v>
      </c>
      <c r="M14" s="40">
        <v>2001.2230000000002</v>
      </c>
      <c r="N14" s="40">
        <v>6152.0069999999996</v>
      </c>
      <c r="O14" s="40">
        <v>14834.197</v>
      </c>
    </row>
    <row r="15" spans="1:15">
      <c r="A15" s="39" t="s">
        <v>98</v>
      </c>
      <c r="B15" s="40">
        <v>591.95000000000005</v>
      </c>
      <c r="C15" s="40">
        <v>589.41600000000005</v>
      </c>
      <c r="D15" s="40">
        <v>538.94399999999996</v>
      </c>
      <c r="E15" s="40">
        <v>535.17399999999998</v>
      </c>
      <c r="F15" s="40">
        <v>572.28399999999999</v>
      </c>
      <c r="G15" s="40">
        <v>611.38400000000001</v>
      </c>
      <c r="H15" s="40">
        <v>648.851</v>
      </c>
      <c r="I15" s="40">
        <v>688.97199999999998</v>
      </c>
      <c r="J15" s="40">
        <v>731.78</v>
      </c>
      <c r="K15" s="40">
        <v>775.31100000000004</v>
      </c>
      <c r="L15" s="40">
        <v>825.77200000000005</v>
      </c>
      <c r="M15" s="40">
        <v>878.55100000000004</v>
      </c>
      <c r="N15" s="40">
        <v>2906.6370000000002</v>
      </c>
      <c r="O15" s="40">
        <v>6807.0230000000001</v>
      </c>
    </row>
    <row r="16" spans="1:15">
      <c r="A16" s="39" t="s">
        <v>205</v>
      </c>
      <c r="B16" s="40">
        <v>86.096000000000004</v>
      </c>
      <c r="C16" s="40">
        <v>81.263000000000005</v>
      </c>
      <c r="D16" s="40">
        <v>77.716999999999999</v>
      </c>
      <c r="E16" s="40">
        <v>81.852000000000004</v>
      </c>
      <c r="F16" s="40">
        <v>66.727999999999994</v>
      </c>
      <c r="G16" s="40">
        <v>76.513999999999996</v>
      </c>
      <c r="H16" s="40">
        <v>80.616</v>
      </c>
      <c r="I16" s="40">
        <v>85.96</v>
      </c>
      <c r="J16" s="40">
        <v>89.641000000000005</v>
      </c>
      <c r="K16" s="40">
        <v>95.78</v>
      </c>
      <c r="L16" s="40">
        <v>103.965</v>
      </c>
      <c r="M16" s="40">
        <v>111.631</v>
      </c>
      <c r="N16" s="40">
        <v>383.42700000000002</v>
      </c>
      <c r="O16" s="40">
        <v>870.404</v>
      </c>
    </row>
    <row r="17" spans="1:15" ht="16.5" customHeight="1">
      <c r="A17" s="39" t="s">
        <v>100</v>
      </c>
      <c r="B17" s="41">
        <v>16.670000000000002</v>
      </c>
      <c r="C17" s="41">
        <v>17.584</v>
      </c>
      <c r="D17" s="41">
        <v>17.442</v>
      </c>
      <c r="E17" s="41">
        <v>17.803999999999998</v>
      </c>
      <c r="F17" s="41">
        <v>18.378</v>
      </c>
      <c r="G17" s="41">
        <v>18.875</v>
      </c>
      <c r="H17" s="41">
        <v>19.533000000000001</v>
      </c>
      <c r="I17" s="41">
        <v>20.274999999999999</v>
      </c>
      <c r="J17" s="41">
        <v>20.855</v>
      </c>
      <c r="K17" s="41">
        <v>21.641999999999999</v>
      </c>
      <c r="L17" s="41">
        <v>19.634</v>
      </c>
      <c r="M17" s="41">
        <v>15.3</v>
      </c>
      <c r="N17" s="41">
        <v>92.031999999999996</v>
      </c>
      <c r="O17" s="41">
        <v>189.738</v>
      </c>
    </row>
    <row r="18" spans="1:15" ht="15.75" customHeight="1">
      <c r="A18" s="60" t="s">
        <v>95</v>
      </c>
      <c r="B18" s="40">
        <v>1631.788</v>
      </c>
      <c r="C18" s="40">
        <v>1686.5000000000002</v>
      </c>
      <c r="D18" s="40">
        <v>1714.9470000000001</v>
      </c>
      <c r="E18" s="40">
        <v>1767.95</v>
      </c>
      <c r="F18" s="40">
        <v>1879.385</v>
      </c>
      <c r="G18" s="40">
        <v>2017.8109999999999</v>
      </c>
      <c r="H18" s="40">
        <v>2154.0099999999998</v>
      </c>
      <c r="I18" s="40">
        <v>2297.9349999999999</v>
      </c>
      <c r="J18" s="40">
        <v>2449.511</v>
      </c>
      <c r="K18" s="40">
        <v>2622.4960000000001</v>
      </c>
      <c r="L18" s="40">
        <v>2790.6120000000001</v>
      </c>
      <c r="M18" s="40">
        <v>3006.7050000000004</v>
      </c>
      <c r="N18" s="40">
        <v>9534.1029999999992</v>
      </c>
      <c r="O18" s="40">
        <v>22701.362000000001</v>
      </c>
    </row>
    <row r="19" spans="1:15" ht="33" customHeight="1">
      <c r="A19" s="58" t="s">
        <v>101</v>
      </c>
      <c r="B19" s="36"/>
      <c r="C19" s="36"/>
      <c r="D19" s="36"/>
      <c r="E19" s="36"/>
      <c r="F19" s="36"/>
      <c r="G19" s="36"/>
      <c r="H19" s="36"/>
      <c r="I19" s="36"/>
      <c r="J19" s="36"/>
      <c r="K19" s="36"/>
      <c r="L19" s="36"/>
      <c r="M19" s="36"/>
      <c r="N19" s="36"/>
      <c r="O19" s="36"/>
    </row>
    <row r="20" spans="1:15">
      <c r="A20" s="39" t="s">
        <v>102</v>
      </c>
      <c r="B20" s="40">
        <v>148.50700000000001</v>
      </c>
      <c r="C20" s="40">
        <v>127.027</v>
      </c>
      <c r="D20" s="40">
        <v>124.625</v>
      </c>
      <c r="E20" s="40">
        <v>123.327</v>
      </c>
      <c r="F20" s="40">
        <v>118.52500000000001</v>
      </c>
      <c r="G20" s="40">
        <v>119.738</v>
      </c>
      <c r="H20" s="40">
        <v>118.76300000000001</v>
      </c>
      <c r="I20" s="40">
        <v>118.352</v>
      </c>
      <c r="J20" s="40">
        <v>118.42100000000001</v>
      </c>
      <c r="K20" s="40">
        <v>118.69799999999999</v>
      </c>
      <c r="L20" s="40">
        <v>122.164</v>
      </c>
      <c r="M20" s="40">
        <v>122.827</v>
      </c>
      <c r="N20" s="40">
        <v>604.97799999999995</v>
      </c>
      <c r="O20" s="40">
        <v>1205.44</v>
      </c>
    </row>
    <row r="21" spans="1:15">
      <c r="A21" s="39" t="s">
        <v>206</v>
      </c>
      <c r="B21" s="40">
        <v>252.27199999999999</v>
      </c>
      <c r="C21" s="40">
        <v>107.136</v>
      </c>
      <c r="D21" s="40">
        <v>94.557000000000002</v>
      </c>
      <c r="E21" s="40">
        <v>98.037999999999997</v>
      </c>
      <c r="F21" s="40">
        <v>99.221000000000004</v>
      </c>
      <c r="G21" s="40">
        <v>83.945999999999998</v>
      </c>
      <c r="H21" s="40">
        <v>84.545000000000002</v>
      </c>
      <c r="I21" s="40">
        <v>84.347999999999999</v>
      </c>
      <c r="J21" s="40">
        <v>84.034999999999997</v>
      </c>
      <c r="K21" s="40">
        <v>83.882999999999996</v>
      </c>
      <c r="L21" s="40">
        <v>84.207999999999998</v>
      </c>
      <c r="M21" s="40">
        <v>84.298000000000002</v>
      </c>
      <c r="N21" s="40">
        <v>460.30700000000007</v>
      </c>
      <c r="O21" s="40">
        <v>881.07900000000006</v>
      </c>
    </row>
    <row r="22" spans="1:15" ht="17.25" customHeight="1">
      <c r="A22" s="39" t="s">
        <v>136</v>
      </c>
      <c r="B22" s="40">
        <v>56.716000000000001</v>
      </c>
      <c r="C22" s="40">
        <v>60.114999999999995</v>
      </c>
      <c r="D22" s="40">
        <v>62.885000000000005</v>
      </c>
      <c r="E22" s="40">
        <v>64.180999999999997</v>
      </c>
      <c r="F22" s="40">
        <v>65.495000000000005</v>
      </c>
      <c r="G22" s="40">
        <v>67.13</v>
      </c>
      <c r="H22" s="40">
        <v>69.128</v>
      </c>
      <c r="I22" s="40">
        <v>70.72399999999999</v>
      </c>
      <c r="J22" s="40">
        <v>72.846000000000004</v>
      </c>
      <c r="K22" s="40">
        <v>74.911000000000001</v>
      </c>
      <c r="L22" s="40">
        <v>77.081000000000003</v>
      </c>
      <c r="M22" s="40">
        <v>79.378</v>
      </c>
      <c r="N22" s="40">
        <v>328.81900000000002</v>
      </c>
      <c r="O22" s="40">
        <v>703.75900000000001</v>
      </c>
    </row>
    <row r="23" spans="1:15" ht="16.5" customHeight="1">
      <c r="A23" s="39" t="s">
        <v>105</v>
      </c>
      <c r="B23" s="40">
        <v>33.607999999999997</v>
      </c>
      <c r="C23" s="40">
        <v>36.939</v>
      </c>
      <c r="D23" s="40">
        <v>49.883000000000003</v>
      </c>
      <c r="E23" s="40">
        <v>47.795999999999999</v>
      </c>
      <c r="F23" s="40">
        <v>47.585999999999999</v>
      </c>
      <c r="G23" s="40">
        <v>48.134999999999998</v>
      </c>
      <c r="H23" s="40">
        <v>46.277000000000001</v>
      </c>
      <c r="I23" s="40">
        <v>48.280999999999999</v>
      </c>
      <c r="J23" s="40">
        <v>50.331000000000003</v>
      </c>
      <c r="K23" s="40">
        <v>52.173000000000002</v>
      </c>
      <c r="L23" s="40">
        <v>53.786999999999999</v>
      </c>
      <c r="M23" s="40">
        <v>55.387999999999998</v>
      </c>
      <c r="N23" s="40">
        <v>239.67699999999996</v>
      </c>
      <c r="O23" s="40">
        <v>499.63699999999994</v>
      </c>
    </row>
    <row r="24" spans="1:15">
      <c r="A24" s="39" t="s">
        <v>106</v>
      </c>
      <c r="B24" s="40">
        <v>38.615000000000002</v>
      </c>
      <c r="C24" s="40">
        <v>33.509</v>
      </c>
      <c r="D24" s="40">
        <v>35.011000000000003</v>
      </c>
      <c r="E24" s="40">
        <v>37.188000000000002</v>
      </c>
      <c r="F24" s="40">
        <v>39.442</v>
      </c>
      <c r="G24" s="40">
        <v>41.469000000000001</v>
      </c>
      <c r="H24" s="40">
        <v>43.396000000000001</v>
      </c>
      <c r="I24" s="40">
        <v>45.432000000000002</v>
      </c>
      <c r="J24" s="40">
        <v>47.451999999999998</v>
      </c>
      <c r="K24" s="40">
        <v>49.536000000000001</v>
      </c>
      <c r="L24" s="40">
        <v>51.704999999999998</v>
      </c>
      <c r="M24" s="40">
        <v>53.938000000000002</v>
      </c>
      <c r="N24" s="40">
        <v>196.50600000000003</v>
      </c>
      <c r="O24" s="40">
        <v>444.56900000000002</v>
      </c>
    </row>
    <row r="25" spans="1:15">
      <c r="A25" s="39" t="s">
        <v>207</v>
      </c>
      <c r="B25" s="41">
        <v>46.756999999999998</v>
      </c>
      <c r="C25" s="41">
        <v>48.122</v>
      </c>
      <c r="D25" s="41">
        <v>40.71</v>
      </c>
      <c r="E25" s="41">
        <v>35.200000000000003</v>
      </c>
      <c r="F25" s="41">
        <v>34.768999999999998</v>
      </c>
      <c r="G25" s="41">
        <v>35.241</v>
      </c>
      <c r="H25" s="41">
        <v>35.536000000000001</v>
      </c>
      <c r="I25" s="41">
        <v>35.881</v>
      </c>
      <c r="J25" s="41">
        <v>36.165999999999997</v>
      </c>
      <c r="K25" s="41">
        <v>36.46</v>
      </c>
      <c r="L25" s="41">
        <v>36.759</v>
      </c>
      <c r="M25" s="41">
        <v>37.06</v>
      </c>
      <c r="N25" s="41">
        <v>181.45600000000002</v>
      </c>
      <c r="O25" s="41">
        <v>363.78200000000004</v>
      </c>
    </row>
    <row r="26" spans="1:15" ht="16.5" customHeight="1">
      <c r="A26" s="60" t="s">
        <v>95</v>
      </c>
      <c r="B26" s="40">
        <v>576.47499999999991</v>
      </c>
      <c r="C26" s="40">
        <v>412.84800000000007</v>
      </c>
      <c r="D26" s="40">
        <v>407.67099999999999</v>
      </c>
      <c r="E26" s="40">
        <v>405.72999999999996</v>
      </c>
      <c r="F26" s="40">
        <v>405.03800000000001</v>
      </c>
      <c r="G26" s="40">
        <v>395.65899999999993</v>
      </c>
      <c r="H26" s="40">
        <v>397.64499999999998</v>
      </c>
      <c r="I26" s="40">
        <v>403.01800000000003</v>
      </c>
      <c r="J26" s="40">
        <v>409.25100000000003</v>
      </c>
      <c r="K26" s="40">
        <v>415.66099999999994</v>
      </c>
      <c r="L26" s="40">
        <v>425.70400000000001</v>
      </c>
      <c r="M26" s="40">
        <v>432.88899999999995</v>
      </c>
      <c r="N26" s="40">
        <v>2011.7429999999999</v>
      </c>
      <c r="O26" s="40">
        <v>4098.2659999999996</v>
      </c>
    </row>
    <row r="27" spans="1:15" ht="32.25" customHeight="1">
      <c r="A27" s="58" t="s">
        <v>108</v>
      </c>
      <c r="B27" s="36"/>
      <c r="C27" s="36"/>
      <c r="D27" s="36"/>
      <c r="E27" s="36"/>
      <c r="F27" s="36"/>
      <c r="G27" s="36"/>
      <c r="H27" s="36"/>
      <c r="I27" s="36"/>
      <c r="J27" s="36"/>
      <c r="K27" s="36"/>
      <c r="L27" s="36"/>
      <c r="M27" s="36"/>
      <c r="N27" s="36"/>
      <c r="O27" s="36"/>
    </row>
    <row r="28" spans="1:15" ht="16.5" customHeight="1">
      <c r="A28" s="39" t="s">
        <v>208</v>
      </c>
      <c r="B28" s="40">
        <v>115.95099999999999</v>
      </c>
      <c r="C28" s="40">
        <v>122.46</v>
      </c>
      <c r="D28" s="40">
        <v>129.126</v>
      </c>
      <c r="E28" s="40">
        <v>134.393</v>
      </c>
      <c r="F28" s="40">
        <v>138.44300000000001</v>
      </c>
      <c r="G28" s="40">
        <v>142.16</v>
      </c>
      <c r="H28" s="40">
        <v>145.89099999999999</v>
      </c>
      <c r="I28" s="40">
        <v>149.40600000000001</v>
      </c>
      <c r="J28" s="40">
        <v>153.17699999999999</v>
      </c>
      <c r="K28" s="40">
        <v>156.935</v>
      </c>
      <c r="L28" s="40">
        <v>162.92699999999999</v>
      </c>
      <c r="M28" s="40">
        <v>166.77799999999999</v>
      </c>
      <c r="N28" s="40">
        <v>690.01299999999992</v>
      </c>
      <c r="O28" s="40">
        <v>1479.2359999999999</v>
      </c>
    </row>
    <row r="29" spans="1:15">
      <c r="A29" s="39" t="s">
        <v>160</v>
      </c>
      <c r="B29" s="41">
        <v>66.432000000000002</v>
      </c>
      <c r="C29" s="41">
        <v>74</v>
      </c>
      <c r="D29" s="41">
        <v>79.3</v>
      </c>
      <c r="E29" s="41">
        <v>82.6</v>
      </c>
      <c r="F29" s="41">
        <v>85.1</v>
      </c>
      <c r="G29" s="41">
        <v>87.4</v>
      </c>
      <c r="H29" s="41">
        <v>89.7</v>
      </c>
      <c r="I29" s="41">
        <v>92</v>
      </c>
      <c r="J29" s="41">
        <v>94.5</v>
      </c>
      <c r="K29" s="41">
        <v>97.1</v>
      </c>
      <c r="L29" s="41">
        <v>99.7</v>
      </c>
      <c r="M29" s="41">
        <v>102.3</v>
      </c>
      <c r="N29" s="41">
        <v>424.09999999999997</v>
      </c>
      <c r="O29" s="41">
        <v>909.69999999999993</v>
      </c>
    </row>
    <row r="30" spans="1:15">
      <c r="A30" s="60" t="s">
        <v>95</v>
      </c>
      <c r="B30" s="40">
        <v>182.38299999999998</v>
      </c>
      <c r="C30" s="40">
        <v>196.45999999999998</v>
      </c>
      <c r="D30" s="40">
        <v>208.42599999999999</v>
      </c>
      <c r="E30" s="40">
        <v>216.99299999999999</v>
      </c>
      <c r="F30" s="40">
        <v>223.54300000000001</v>
      </c>
      <c r="G30" s="40">
        <v>229.56</v>
      </c>
      <c r="H30" s="40">
        <v>235.59100000000001</v>
      </c>
      <c r="I30" s="40">
        <v>241.40600000000001</v>
      </c>
      <c r="J30" s="40">
        <v>247.67699999999999</v>
      </c>
      <c r="K30" s="40">
        <v>254.035</v>
      </c>
      <c r="L30" s="40">
        <v>262.62700000000001</v>
      </c>
      <c r="M30" s="40">
        <v>269.07799999999997</v>
      </c>
      <c r="N30" s="40">
        <v>1114.1129999999998</v>
      </c>
      <c r="O30" s="40">
        <v>2388.9359999999997</v>
      </c>
    </row>
    <row r="31" spans="1:15" ht="33" customHeight="1">
      <c r="A31" s="58" t="s">
        <v>111</v>
      </c>
      <c r="B31" s="36"/>
      <c r="C31" s="36"/>
      <c r="D31" s="36"/>
      <c r="E31" s="36"/>
      <c r="F31" s="36"/>
      <c r="G31" s="36"/>
      <c r="H31" s="36"/>
      <c r="I31" s="36"/>
      <c r="J31" s="36"/>
      <c r="K31" s="36"/>
      <c r="L31" s="36"/>
      <c r="M31" s="36"/>
      <c r="N31" s="36"/>
      <c r="O31" s="36"/>
    </row>
    <row r="32" spans="1:15">
      <c r="A32" s="39" t="s">
        <v>209</v>
      </c>
      <c r="B32" s="40">
        <v>129.328</v>
      </c>
      <c r="C32" s="40">
        <v>146.70699999999999</v>
      </c>
      <c r="D32" s="40">
        <v>158.58599999999998</v>
      </c>
      <c r="E32" s="40">
        <v>169.268</v>
      </c>
      <c r="F32" s="40">
        <v>180.37899999999999</v>
      </c>
      <c r="G32" s="40">
        <v>191.077</v>
      </c>
      <c r="H32" s="40">
        <v>201.267</v>
      </c>
      <c r="I32" s="40">
        <v>210.50700000000001</v>
      </c>
      <c r="J32" s="40">
        <v>219.67599999999999</v>
      </c>
      <c r="K32" s="40">
        <v>228.64</v>
      </c>
      <c r="L32" s="40">
        <v>238.03299999999999</v>
      </c>
      <c r="M32" s="40">
        <v>247.57400000000001</v>
      </c>
      <c r="N32" s="40">
        <v>900.577</v>
      </c>
      <c r="O32" s="40">
        <v>2045.0070000000001</v>
      </c>
    </row>
    <row r="33" spans="1:15">
      <c r="A33" s="39" t="s">
        <v>248</v>
      </c>
      <c r="B33" s="40">
        <v>0</v>
      </c>
      <c r="C33" s="40">
        <v>5</v>
      </c>
      <c r="D33" s="40">
        <v>34.302999999999997</v>
      </c>
      <c r="E33" s="40">
        <v>40.417000000000002</v>
      </c>
      <c r="F33" s="40">
        <v>49.067</v>
      </c>
      <c r="G33" s="40">
        <v>55.828000000000003</v>
      </c>
      <c r="H33" s="40">
        <v>63.448999999999998</v>
      </c>
      <c r="I33" s="40">
        <v>70.614999999999995</v>
      </c>
      <c r="J33" s="40">
        <v>79.040999999999997</v>
      </c>
      <c r="K33" s="40">
        <v>86.765000000000001</v>
      </c>
      <c r="L33" s="40">
        <v>94.462000000000003</v>
      </c>
      <c r="M33" s="40">
        <v>101.039</v>
      </c>
      <c r="N33" s="40">
        <v>243.06400000000002</v>
      </c>
      <c r="O33" s="40">
        <v>674.98599999999999</v>
      </c>
    </row>
    <row r="34" spans="1:15">
      <c r="A34" s="39" t="s">
        <v>33</v>
      </c>
      <c r="B34" s="41">
        <v>20.794999999999998</v>
      </c>
      <c r="C34" s="41">
        <v>20.818999999999999</v>
      </c>
      <c r="D34" s="41">
        <v>16.106000000000002</v>
      </c>
      <c r="E34" s="41">
        <v>14.871</v>
      </c>
      <c r="F34" s="41">
        <v>15.202999999999999</v>
      </c>
      <c r="G34" s="41">
        <v>15.002000000000001</v>
      </c>
      <c r="H34" s="41">
        <v>15.358999999999998</v>
      </c>
      <c r="I34" s="41">
        <v>15.804</v>
      </c>
      <c r="J34" s="41">
        <v>16.396000000000001</v>
      </c>
      <c r="K34" s="41">
        <v>17.125</v>
      </c>
      <c r="L34" s="41">
        <v>18.699000000000002</v>
      </c>
      <c r="M34" s="41">
        <v>19.390999999999998</v>
      </c>
      <c r="N34" s="41">
        <v>76.541000000000011</v>
      </c>
      <c r="O34" s="41">
        <v>163.95600000000002</v>
      </c>
    </row>
    <row r="35" spans="1:15">
      <c r="A35" s="60" t="s">
        <v>95</v>
      </c>
      <c r="B35" s="40">
        <v>150.12299999999999</v>
      </c>
      <c r="C35" s="40">
        <v>172.52599999999998</v>
      </c>
      <c r="D35" s="40">
        <v>208.99499999999998</v>
      </c>
      <c r="E35" s="40">
        <v>224.55600000000001</v>
      </c>
      <c r="F35" s="40">
        <v>244.649</v>
      </c>
      <c r="G35" s="40">
        <v>261.90699999999998</v>
      </c>
      <c r="H35" s="40">
        <v>280.07499999999999</v>
      </c>
      <c r="I35" s="40">
        <v>296.92599999999999</v>
      </c>
      <c r="J35" s="40">
        <v>315.113</v>
      </c>
      <c r="K35" s="40">
        <v>332.53</v>
      </c>
      <c r="L35" s="40">
        <v>351.19400000000002</v>
      </c>
      <c r="M35" s="40">
        <v>368.00400000000002</v>
      </c>
      <c r="N35" s="40">
        <v>1220.182</v>
      </c>
      <c r="O35" s="40">
        <v>2883.9490000000001</v>
      </c>
    </row>
    <row r="36" spans="1:15" ht="33" customHeight="1">
      <c r="A36" s="58" t="s">
        <v>115</v>
      </c>
      <c r="B36" s="36"/>
      <c r="C36" s="36"/>
      <c r="D36" s="36"/>
      <c r="E36" s="36"/>
      <c r="F36" s="36"/>
      <c r="G36" s="36"/>
      <c r="H36" s="36"/>
      <c r="I36" s="36"/>
      <c r="J36" s="36"/>
      <c r="K36" s="36"/>
      <c r="L36" s="36"/>
      <c r="M36" s="36"/>
      <c r="N36" s="36"/>
      <c r="O36" s="36"/>
    </row>
    <row r="37" spans="1:15">
      <c r="A37" s="39" t="s">
        <v>116</v>
      </c>
      <c r="B37" s="40">
        <v>17.111000000000001</v>
      </c>
      <c r="C37" s="40">
        <v>24.888000000000002</v>
      </c>
      <c r="D37" s="40">
        <v>18.664000000000001</v>
      </c>
      <c r="E37" s="40">
        <v>15.756</v>
      </c>
      <c r="F37" s="40">
        <v>17.178999999999998</v>
      </c>
      <c r="G37" s="40">
        <v>19.853000000000002</v>
      </c>
      <c r="H37" s="40">
        <v>20.969000000000001</v>
      </c>
      <c r="I37" s="40">
        <v>20.658999999999999</v>
      </c>
      <c r="J37" s="40">
        <v>19.350999999999999</v>
      </c>
      <c r="K37" s="40">
        <v>18.344000000000001</v>
      </c>
      <c r="L37" s="40">
        <v>17.568999999999999</v>
      </c>
      <c r="M37" s="40">
        <v>17.978999999999999</v>
      </c>
      <c r="N37" s="40">
        <v>92.420999999999992</v>
      </c>
      <c r="O37" s="40">
        <v>186.32299999999998</v>
      </c>
    </row>
    <row r="38" spans="1:15">
      <c r="A38" s="39" t="s">
        <v>117</v>
      </c>
      <c r="B38" s="40">
        <v>489.577</v>
      </c>
      <c r="C38" s="40">
        <v>37.665999999999997</v>
      </c>
      <c r="D38" s="40">
        <v>16.542999999999999</v>
      </c>
      <c r="E38" s="40">
        <v>16.805</v>
      </c>
      <c r="F38" s="40">
        <v>17.587</v>
      </c>
      <c r="G38" s="40">
        <v>18.155999999999999</v>
      </c>
      <c r="H38" s="40">
        <v>18.428000000000001</v>
      </c>
      <c r="I38" s="40">
        <v>18.486000000000001</v>
      </c>
      <c r="J38" s="40">
        <v>18.545999999999999</v>
      </c>
      <c r="K38" s="40">
        <v>18.542999999999999</v>
      </c>
      <c r="L38" s="40">
        <v>18.827000000000002</v>
      </c>
      <c r="M38" s="40">
        <v>19.018000000000001</v>
      </c>
      <c r="N38" s="40">
        <v>87.519000000000005</v>
      </c>
      <c r="O38" s="40">
        <v>180.93900000000002</v>
      </c>
    </row>
    <row r="39" spans="1:15">
      <c r="A39" s="39" t="s">
        <v>118</v>
      </c>
      <c r="B39" s="40">
        <v>11.175000000000001</v>
      </c>
      <c r="C39" s="40">
        <v>11.691000000000001</v>
      </c>
      <c r="D39" s="40">
        <v>12.254</v>
      </c>
      <c r="E39" s="40">
        <v>12.967000000000001</v>
      </c>
      <c r="F39" s="40">
        <v>13.638</v>
      </c>
      <c r="G39" s="40">
        <v>14.413</v>
      </c>
      <c r="H39" s="40">
        <v>15.098000000000001</v>
      </c>
      <c r="I39" s="40">
        <v>15.769</v>
      </c>
      <c r="J39" s="40">
        <v>16.510000000000002</v>
      </c>
      <c r="K39" s="40">
        <v>17.242999999999999</v>
      </c>
      <c r="L39" s="40">
        <v>17.995999999999999</v>
      </c>
      <c r="M39" s="40">
        <v>18.751999999999999</v>
      </c>
      <c r="N39" s="40">
        <v>68.37</v>
      </c>
      <c r="O39" s="40">
        <v>154.64000000000001</v>
      </c>
    </row>
    <row r="40" spans="1:15">
      <c r="A40" s="39" t="s">
        <v>119</v>
      </c>
      <c r="B40" s="40">
        <v>44.738</v>
      </c>
      <c r="C40" s="40">
        <v>52.875</v>
      </c>
      <c r="D40" s="40">
        <v>33.725000000000001</v>
      </c>
      <c r="E40" s="40">
        <v>20.149999999999999</v>
      </c>
      <c r="F40" s="40">
        <v>5.1260000000000003</v>
      </c>
      <c r="G40" s="40">
        <v>0</v>
      </c>
      <c r="H40" s="40">
        <v>0</v>
      </c>
      <c r="I40" s="40">
        <v>0</v>
      </c>
      <c r="J40" s="40">
        <v>0</v>
      </c>
      <c r="K40" s="40">
        <v>0</v>
      </c>
      <c r="L40" s="40">
        <v>0</v>
      </c>
      <c r="M40" s="40">
        <v>0</v>
      </c>
      <c r="N40" s="40">
        <v>59.000999999999998</v>
      </c>
      <c r="O40" s="40">
        <v>59.000999999999998</v>
      </c>
    </row>
    <row r="41" spans="1:15">
      <c r="A41" s="39" t="s">
        <v>210</v>
      </c>
      <c r="B41" s="40">
        <v>0</v>
      </c>
      <c r="C41" s="40">
        <v>0</v>
      </c>
      <c r="D41" s="40">
        <v>8.5</v>
      </c>
      <c r="E41" s="40">
        <v>5.4</v>
      </c>
      <c r="F41" s="40">
        <v>3.2</v>
      </c>
      <c r="G41" s="40">
        <v>1.8</v>
      </c>
      <c r="H41" s="40">
        <v>1.5</v>
      </c>
      <c r="I41" s="40">
        <v>2.1</v>
      </c>
      <c r="J41" s="40">
        <v>3.5</v>
      </c>
      <c r="K41" s="40">
        <v>5.4</v>
      </c>
      <c r="L41" s="40">
        <v>7.1</v>
      </c>
      <c r="M41" s="40">
        <v>13.3</v>
      </c>
      <c r="N41" s="40">
        <v>20.400000000000002</v>
      </c>
      <c r="O41" s="40">
        <v>51.800000000000011</v>
      </c>
    </row>
    <row r="42" spans="1:15">
      <c r="A42" s="39" t="s">
        <v>121</v>
      </c>
      <c r="B42" s="40">
        <v>30.215</v>
      </c>
      <c r="C42" s="40">
        <v>19.265000000000001</v>
      </c>
      <c r="D42" s="40">
        <v>8.6959999999999997</v>
      </c>
      <c r="E42" s="40">
        <v>3.9249999999999998</v>
      </c>
      <c r="F42" s="40">
        <v>1.772</v>
      </c>
      <c r="G42" s="40">
        <v>0.8</v>
      </c>
      <c r="H42" s="40">
        <v>0.36099999999999999</v>
      </c>
      <c r="I42" s="40">
        <v>0.16300000000000001</v>
      </c>
      <c r="J42" s="40">
        <v>7.3999999999999996E-2</v>
      </c>
      <c r="K42" s="40">
        <v>3.3000000000000002E-2</v>
      </c>
      <c r="L42" s="40">
        <v>1.4999999999999999E-2</v>
      </c>
      <c r="M42" s="40">
        <v>7.0000000000000001E-3</v>
      </c>
      <c r="N42" s="40">
        <v>15.554</v>
      </c>
      <c r="O42" s="40">
        <v>15.846</v>
      </c>
    </row>
    <row r="43" spans="1:15">
      <c r="A43" s="39" t="s">
        <v>122</v>
      </c>
      <c r="B43" s="40">
        <v>105.988</v>
      </c>
      <c r="C43" s="40">
        <v>6</v>
      </c>
      <c r="D43" s="40">
        <v>6</v>
      </c>
      <c r="E43" s="40">
        <v>0</v>
      </c>
      <c r="F43" s="40">
        <v>0</v>
      </c>
      <c r="G43" s="40">
        <v>0</v>
      </c>
      <c r="H43" s="40">
        <v>0</v>
      </c>
      <c r="I43" s="40">
        <v>0</v>
      </c>
      <c r="J43" s="40">
        <v>0</v>
      </c>
      <c r="K43" s="40">
        <v>0</v>
      </c>
      <c r="L43" s="40">
        <v>0</v>
      </c>
      <c r="M43" s="40">
        <v>0</v>
      </c>
      <c r="N43" s="40">
        <v>6</v>
      </c>
      <c r="O43" s="40">
        <v>6</v>
      </c>
    </row>
    <row r="44" spans="1:15">
      <c r="A44" s="39" t="s">
        <v>123</v>
      </c>
      <c r="B44" s="40">
        <v>2.4790000000000001</v>
      </c>
      <c r="C44" s="40">
        <v>71.462999999999994</v>
      </c>
      <c r="D44" s="40">
        <v>1.2290000000000001</v>
      </c>
      <c r="E44" s="40">
        <v>-4.0149999999999997</v>
      </c>
      <c r="F44" s="40">
        <v>-0.28399999999999997</v>
      </c>
      <c r="G44" s="40">
        <v>-5.0609999999999999</v>
      </c>
      <c r="H44" s="40">
        <v>-6.0330000000000004</v>
      </c>
      <c r="I44" s="40">
        <v>-5.8769999999999998</v>
      </c>
      <c r="J44" s="40">
        <v>-5.6790000000000003</v>
      </c>
      <c r="K44" s="40">
        <v>-5.9269999999999996</v>
      </c>
      <c r="L44" s="40">
        <v>-6.0449999999999999</v>
      </c>
      <c r="M44" s="40">
        <v>-6.1879999999999997</v>
      </c>
      <c r="N44" s="40">
        <v>-14.164000000000001</v>
      </c>
      <c r="O44" s="40">
        <v>-43.88</v>
      </c>
    </row>
    <row r="45" spans="1:15">
      <c r="A45" s="39" t="s">
        <v>159</v>
      </c>
      <c r="B45" s="40">
        <v>-11.571</v>
      </c>
      <c r="C45" s="40">
        <v>-11.138</v>
      </c>
      <c r="D45" s="40">
        <v>-10.135</v>
      </c>
      <c r="E45" s="40">
        <v>-8.7710000000000008</v>
      </c>
      <c r="F45" s="40">
        <v>-7.8129999999999997</v>
      </c>
      <c r="G45" s="40">
        <v>-7.8769999999999998</v>
      </c>
      <c r="H45" s="40">
        <v>-8.593</v>
      </c>
      <c r="I45" s="40">
        <v>-9.1449999999999996</v>
      </c>
      <c r="J45" s="40">
        <v>-9.5559999999999992</v>
      </c>
      <c r="K45" s="40">
        <v>-9.9309999999999992</v>
      </c>
      <c r="L45" s="40">
        <v>-10.083</v>
      </c>
      <c r="M45" s="40">
        <v>-10.298999999999999</v>
      </c>
      <c r="N45" s="40">
        <v>-43.188999999999993</v>
      </c>
      <c r="O45" s="40">
        <v>-92.202999999999975</v>
      </c>
    </row>
    <row r="46" spans="1:15">
      <c r="A46" s="39" t="s">
        <v>33</v>
      </c>
      <c r="B46" s="41">
        <v>137.83400000000017</v>
      </c>
      <c r="C46" s="41">
        <v>153.41800000000001</v>
      </c>
      <c r="D46" s="41">
        <v>146.56100000000001</v>
      </c>
      <c r="E46" s="41">
        <v>137.17899999999997</v>
      </c>
      <c r="F46" s="41">
        <v>141.143</v>
      </c>
      <c r="G46" s="41">
        <v>142.35200000000003</v>
      </c>
      <c r="H46" s="41">
        <v>139.83600000000001</v>
      </c>
      <c r="I46" s="41">
        <v>129.15199999999999</v>
      </c>
      <c r="J46" s="41">
        <v>125.248</v>
      </c>
      <c r="K46" s="41">
        <v>118.913</v>
      </c>
      <c r="L46" s="41">
        <v>94.314999999999998</v>
      </c>
      <c r="M46" s="41">
        <v>92.842000000000013</v>
      </c>
      <c r="N46" s="41">
        <v>707.07100000000014</v>
      </c>
      <c r="O46" s="41">
        <v>1267.5410000000004</v>
      </c>
    </row>
    <row r="47" spans="1:15">
      <c r="A47" s="60" t="s">
        <v>95</v>
      </c>
      <c r="B47" s="40">
        <v>827.54600000000005</v>
      </c>
      <c r="C47" s="40">
        <v>366.12799999999999</v>
      </c>
      <c r="D47" s="40">
        <v>242.03700000000001</v>
      </c>
      <c r="E47" s="40">
        <v>199.39599999999999</v>
      </c>
      <c r="F47" s="40">
        <v>191.548</v>
      </c>
      <c r="G47" s="40">
        <v>184.43600000000001</v>
      </c>
      <c r="H47" s="40">
        <v>181.566</v>
      </c>
      <c r="I47" s="40">
        <v>171.30699999999999</v>
      </c>
      <c r="J47" s="40">
        <v>167.994</v>
      </c>
      <c r="K47" s="40">
        <v>162.61799999999999</v>
      </c>
      <c r="L47" s="40">
        <v>139.69399999999999</v>
      </c>
      <c r="M47" s="40">
        <v>145.411</v>
      </c>
      <c r="N47" s="40">
        <v>998.98300000000006</v>
      </c>
      <c r="O47" s="40">
        <v>1786.0069999999998</v>
      </c>
    </row>
    <row r="48" spans="1:15" ht="31">
      <c r="A48" s="30" t="s">
        <v>125</v>
      </c>
      <c r="B48" s="43">
        <v>4580.8650000000007</v>
      </c>
      <c r="C48" s="43">
        <v>4170.2950000000001</v>
      </c>
      <c r="D48" s="43">
        <v>4231.6440000000002</v>
      </c>
      <c r="E48" s="43">
        <v>4361.1679999999997</v>
      </c>
      <c r="F48" s="43">
        <v>4579.1549999999997</v>
      </c>
      <c r="G48" s="43">
        <v>4812.4229999999998</v>
      </c>
      <c r="H48" s="43">
        <v>5065.4070000000002</v>
      </c>
      <c r="I48" s="43">
        <v>5324.61</v>
      </c>
      <c r="J48" s="43">
        <v>5608.1480000000001</v>
      </c>
      <c r="K48" s="43">
        <v>5914.902</v>
      </c>
      <c r="L48" s="43">
        <v>6210.0950000000003</v>
      </c>
      <c r="M48" s="43">
        <v>6576.8320000000003</v>
      </c>
      <c r="N48" s="43">
        <v>23049.796999999999</v>
      </c>
      <c r="O48" s="43">
        <v>52684.384000000005</v>
      </c>
    </row>
    <row r="49" spans="1:15" ht="30" customHeight="1">
      <c r="A49" s="58" t="s">
        <v>126</v>
      </c>
      <c r="B49" s="36"/>
      <c r="C49" s="36"/>
      <c r="D49" s="36"/>
      <c r="E49" s="235"/>
      <c r="F49" s="235"/>
      <c r="G49" s="235"/>
      <c r="H49" s="235"/>
      <c r="I49" s="235"/>
      <c r="J49" s="235"/>
      <c r="K49" s="217"/>
      <c r="L49" s="247"/>
      <c r="M49" s="61"/>
      <c r="N49" s="247"/>
      <c r="O49" s="247"/>
    </row>
    <row r="50" spans="1:15">
      <c r="A50" s="39" t="s">
        <v>20</v>
      </c>
      <c r="B50" s="40">
        <v>-227.453</v>
      </c>
      <c r="C50" s="40">
        <v>-178.31899999999999</v>
      </c>
      <c r="D50" s="40">
        <v>-186.624</v>
      </c>
      <c r="E50" s="40">
        <v>-199.898</v>
      </c>
      <c r="F50" s="40">
        <v>-215.685</v>
      </c>
      <c r="G50" s="40">
        <v>-233.84800000000001</v>
      </c>
      <c r="H50" s="40">
        <v>-253.762</v>
      </c>
      <c r="I50" s="40">
        <v>-274.11200000000002</v>
      </c>
      <c r="J50" s="40">
        <v>-295.625</v>
      </c>
      <c r="K50" s="40">
        <v>-320.63299999999998</v>
      </c>
      <c r="L50" s="40">
        <v>-349.346</v>
      </c>
      <c r="M50" s="40">
        <v>-378.18799999999999</v>
      </c>
      <c r="N50" s="40">
        <v>-1089.817</v>
      </c>
      <c r="O50" s="40">
        <v>-2707.7210000000005</v>
      </c>
    </row>
    <row r="51" spans="1:15">
      <c r="A51" s="39" t="s">
        <v>128</v>
      </c>
      <c r="B51" s="40"/>
      <c r="C51" s="40"/>
      <c r="D51" s="40"/>
      <c r="E51" s="40"/>
      <c r="F51" s="40"/>
      <c r="G51" s="40"/>
      <c r="H51" s="40"/>
      <c r="I51" s="40"/>
      <c r="J51" s="40"/>
      <c r="K51" s="40"/>
      <c r="L51" s="40"/>
      <c r="M51" s="40"/>
      <c r="N51" s="40"/>
      <c r="O51" s="40"/>
    </row>
    <row r="52" spans="1:15">
      <c r="A52" s="44" t="s">
        <v>129</v>
      </c>
      <c r="B52" s="40">
        <v>-52.103999999999999</v>
      </c>
      <c r="C52" s="40">
        <v>-54.18</v>
      </c>
      <c r="D52" s="40">
        <v>-56.465000000000003</v>
      </c>
      <c r="E52" s="40">
        <v>-59.377000000000002</v>
      </c>
      <c r="F52" s="40">
        <v>-61.981999999999999</v>
      </c>
      <c r="G52" s="40">
        <v>-64.382000000000005</v>
      </c>
      <c r="H52" s="40">
        <v>-66.710999999999999</v>
      </c>
      <c r="I52" s="40">
        <v>-69.02</v>
      </c>
      <c r="J52" s="40">
        <v>-71.364000000000004</v>
      </c>
      <c r="K52" s="40">
        <v>-73.715999999999994</v>
      </c>
      <c r="L52" s="40">
        <v>-76.108000000000004</v>
      </c>
      <c r="M52" s="40">
        <v>-78.558000000000007</v>
      </c>
      <c r="N52" s="40">
        <v>-308.91700000000003</v>
      </c>
      <c r="O52" s="40">
        <v>-677.68299999999999</v>
      </c>
    </row>
    <row r="53" spans="1:15">
      <c r="A53" s="44" t="s">
        <v>130</v>
      </c>
      <c r="B53" s="40">
        <v>-26.009</v>
      </c>
      <c r="C53" s="40">
        <v>-27.917000000000002</v>
      </c>
      <c r="D53" s="40">
        <v>-24.114999999999998</v>
      </c>
      <c r="E53" s="40">
        <v>-25.114000000000001</v>
      </c>
      <c r="F53" s="40">
        <v>-25.959</v>
      </c>
      <c r="G53" s="40">
        <v>-26.725999999999999</v>
      </c>
      <c r="H53" s="40">
        <v>-27.460999999999999</v>
      </c>
      <c r="I53" s="40">
        <v>-28.181000000000001</v>
      </c>
      <c r="J53" s="40">
        <v>-28.925000000000001</v>
      </c>
      <c r="K53" s="40">
        <v>-29.687000000000001</v>
      </c>
      <c r="L53" s="40">
        <v>-30.466000000000001</v>
      </c>
      <c r="M53" s="40">
        <v>-31.280999999999999</v>
      </c>
      <c r="N53" s="40">
        <v>-129.375</v>
      </c>
      <c r="O53" s="40">
        <v>-277.91500000000002</v>
      </c>
    </row>
    <row r="54" spans="1:15">
      <c r="A54" s="44" t="s">
        <v>21</v>
      </c>
      <c r="B54" s="41">
        <v>-20.829000000000001</v>
      </c>
      <c r="C54" s="41">
        <v>-21.898</v>
      </c>
      <c r="D54" s="41">
        <v>-22.811</v>
      </c>
      <c r="E54" s="41">
        <v>-23.641999999999999</v>
      </c>
      <c r="F54" s="41">
        <v>-24.460999999999999</v>
      </c>
      <c r="G54" s="41">
        <v>-25.282</v>
      </c>
      <c r="H54" s="41">
        <v>-26.11</v>
      </c>
      <c r="I54" s="41">
        <v>-26.952999999999999</v>
      </c>
      <c r="J54" s="41">
        <v>-27.814</v>
      </c>
      <c r="K54" s="41">
        <v>-28.698</v>
      </c>
      <c r="L54" s="41">
        <v>-29.605</v>
      </c>
      <c r="M54" s="41">
        <v>-30.538</v>
      </c>
      <c r="N54" s="41">
        <v>-122.306</v>
      </c>
      <c r="O54" s="41">
        <v>-265.91399999999999</v>
      </c>
    </row>
    <row r="55" spans="1:15">
      <c r="A55" s="118" t="s">
        <v>95</v>
      </c>
      <c r="B55" s="40">
        <v>-98.942000000000007</v>
      </c>
      <c r="C55" s="40">
        <v>-103.995</v>
      </c>
      <c r="D55" s="40">
        <v>-103.39099999999999</v>
      </c>
      <c r="E55" s="40">
        <v>-108.133</v>
      </c>
      <c r="F55" s="40">
        <v>-112.402</v>
      </c>
      <c r="G55" s="40">
        <v>-116.39</v>
      </c>
      <c r="H55" s="40">
        <v>-120.282</v>
      </c>
      <c r="I55" s="40">
        <v>-124.154</v>
      </c>
      <c r="J55" s="40">
        <v>-128.10300000000001</v>
      </c>
      <c r="K55" s="40">
        <v>-132.101</v>
      </c>
      <c r="L55" s="40">
        <v>-136.179</v>
      </c>
      <c r="M55" s="40">
        <v>-140.37700000000001</v>
      </c>
      <c r="N55" s="40">
        <v>-560.59800000000007</v>
      </c>
      <c r="O55" s="40">
        <v>-1221.5119999999999</v>
      </c>
    </row>
    <row r="56" spans="1:15">
      <c r="A56" s="39" t="s">
        <v>158</v>
      </c>
      <c r="B56" s="40">
        <v>-24.352</v>
      </c>
      <c r="C56" s="40">
        <v>-17.091999999999999</v>
      </c>
      <c r="D56" s="40">
        <v>-17.335999999999999</v>
      </c>
      <c r="E56" s="40">
        <v>-16.661000000000001</v>
      </c>
      <c r="F56" s="40">
        <v>-16.218</v>
      </c>
      <c r="G56" s="40">
        <v>-16.288</v>
      </c>
      <c r="H56" s="40">
        <v>-16.202999999999999</v>
      </c>
      <c r="I56" s="40">
        <v>-17.260000000000002</v>
      </c>
      <c r="J56" s="40">
        <v>-18.332000000000001</v>
      </c>
      <c r="K56" s="40">
        <v>-18.260000000000002</v>
      </c>
      <c r="L56" s="40">
        <v>-18.576000000000001</v>
      </c>
      <c r="M56" s="40">
        <v>-18.852</v>
      </c>
      <c r="N56" s="40">
        <v>-82.706000000000003</v>
      </c>
      <c r="O56" s="40">
        <v>-173.98599999999999</v>
      </c>
    </row>
    <row r="57" spans="1:15">
      <c r="A57" s="39" t="s">
        <v>132</v>
      </c>
      <c r="B57" s="40">
        <v>-9.609</v>
      </c>
      <c r="C57" s="40">
        <v>-10.036</v>
      </c>
      <c r="D57" s="40">
        <v>-11.074</v>
      </c>
      <c r="E57" s="40">
        <v>-11.599</v>
      </c>
      <c r="F57" s="40">
        <v>-12.151</v>
      </c>
      <c r="G57" s="40">
        <v>-12.728</v>
      </c>
      <c r="H57" s="40">
        <v>-13.332000000000001</v>
      </c>
      <c r="I57" s="40">
        <v>-13.965999999999999</v>
      </c>
      <c r="J57" s="40">
        <v>-14.629</v>
      </c>
      <c r="K57" s="40">
        <v>-15.323</v>
      </c>
      <c r="L57" s="40">
        <v>-16.050999999999998</v>
      </c>
      <c r="M57" s="40">
        <v>-16.812999999999999</v>
      </c>
      <c r="N57" s="40">
        <v>-60.884</v>
      </c>
      <c r="O57" s="40">
        <v>-137.666</v>
      </c>
    </row>
    <row r="58" spans="1:15">
      <c r="A58" s="39" t="s">
        <v>210</v>
      </c>
      <c r="B58" s="40">
        <v>-5.8360000000000003</v>
      </c>
      <c r="C58" s="40">
        <v>-6.2</v>
      </c>
      <c r="D58" s="40">
        <v>0</v>
      </c>
      <c r="E58" s="40">
        <v>0</v>
      </c>
      <c r="F58" s="40">
        <v>0</v>
      </c>
      <c r="G58" s="40">
        <v>0</v>
      </c>
      <c r="H58" s="40">
        <v>0</v>
      </c>
      <c r="I58" s="40">
        <v>0</v>
      </c>
      <c r="J58" s="40">
        <v>0</v>
      </c>
      <c r="K58" s="40">
        <v>0</v>
      </c>
      <c r="L58" s="40">
        <v>0</v>
      </c>
      <c r="M58" s="40">
        <v>0</v>
      </c>
      <c r="N58" s="40">
        <v>0</v>
      </c>
      <c r="O58" s="40">
        <v>0</v>
      </c>
    </row>
    <row r="59" spans="1:15">
      <c r="A59" s="39" t="s">
        <v>33</v>
      </c>
      <c r="B59" s="41">
        <v>-138.511</v>
      </c>
      <c r="C59" s="41">
        <v>-29.417999999999999</v>
      </c>
      <c r="D59" s="41">
        <v>-27.763999999999999</v>
      </c>
      <c r="E59" s="41">
        <v>-30.254000000000001</v>
      </c>
      <c r="F59" s="41">
        <v>-30.088999999999999</v>
      </c>
      <c r="G59" s="41">
        <v>-38.088999999999999</v>
      </c>
      <c r="H59" s="41">
        <v>-38.579000000000001</v>
      </c>
      <c r="I59" s="41">
        <v>-30.994</v>
      </c>
      <c r="J59" s="41">
        <v>-36.555</v>
      </c>
      <c r="K59" s="41">
        <v>-37.363999999999997</v>
      </c>
      <c r="L59" s="41">
        <v>-25.184999999999999</v>
      </c>
      <c r="M59" s="41">
        <v>-25.259</v>
      </c>
      <c r="N59" s="41">
        <v>-164.77500000000001</v>
      </c>
      <c r="O59" s="41">
        <v>-320.13200000000001</v>
      </c>
    </row>
    <row r="60" spans="1:15">
      <c r="A60" s="60" t="s">
        <v>6</v>
      </c>
      <c r="B60" s="40">
        <v>-504.70299999999997</v>
      </c>
      <c r="C60" s="40">
        <v>-345.06</v>
      </c>
      <c r="D60" s="40">
        <v>-346.18900000000002</v>
      </c>
      <c r="E60" s="40">
        <v>-366.54500000000002</v>
      </c>
      <c r="F60" s="40">
        <v>-386.54500000000002</v>
      </c>
      <c r="G60" s="40">
        <v>-417.34300000000002</v>
      </c>
      <c r="H60" s="40">
        <v>-442.15800000000002</v>
      </c>
      <c r="I60" s="40">
        <v>-460.48599999999999</v>
      </c>
      <c r="J60" s="40">
        <v>-493.24400000000003</v>
      </c>
      <c r="K60" s="40">
        <v>-523.68100000000004</v>
      </c>
      <c r="L60" s="40">
        <v>-545.33699999999999</v>
      </c>
      <c r="M60" s="40">
        <v>-579.48900000000003</v>
      </c>
      <c r="N60" s="40">
        <v>-1958.7800000000002</v>
      </c>
      <c r="O60" s="40">
        <v>-4561.0169999999998</v>
      </c>
    </row>
    <row r="61" spans="1:15" ht="21.75" customHeight="1">
      <c r="A61" s="27" t="s">
        <v>302</v>
      </c>
      <c r="B61" s="43">
        <v>4076.1619999999998</v>
      </c>
      <c r="C61" s="43">
        <v>3825.2349999999997</v>
      </c>
      <c r="D61" s="43">
        <v>3885.4549999999999</v>
      </c>
      <c r="E61" s="43">
        <v>3994.623</v>
      </c>
      <c r="F61" s="43">
        <v>4192.6099999999997</v>
      </c>
      <c r="G61" s="43">
        <v>4395.08</v>
      </c>
      <c r="H61" s="43">
        <v>4623.2489999999998</v>
      </c>
      <c r="I61" s="43">
        <v>4864.1239999999998</v>
      </c>
      <c r="J61" s="43">
        <v>5114.9040000000005</v>
      </c>
      <c r="K61" s="43">
        <v>5391.2209999999995</v>
      </c>
      <c r="L61" s="43">
        <v>5664.7579999999998</v>
      </c>
      <c r="M61" s="43">
        <v>5997.3430000000008</v>
      </c>
      <c r="N61" s="43">
        <v>21091.016999999996</v>
      </c>
      <c r="O61" s="43">
        <v>48123.366999999998</v>
      </c>
    </row>
    <row r="62" spans="1:15">
      <c r="A62" s="44"/>
      <c r="B62" s="40"/>
      <c r="C62" s="40"/>
      <c r="D62" s="40"/>
      <c r="E62" s="40"/>
      <c r="F62" s="40"/>
      <c r="G62" s="40"/>
      <c r="H62" s="40"/>
      <c r="I62" s="40"/>
      <c r="J62" s="40"/>
      <c r="K62" s="40"/>
      <c r="L62" s="40"/>
      <c r="M62" s="40"/>
      <c r="N62" s="40"/>
      <c r="O62" s="40"/>
    </row>
    <row r="63" spans="1:15" ht="31">
      <c r="A63" s="29" t="s">
        <v>249</v>
      </c>
      <c r="B63" s="120"/>
      <c r="C63" s="40"/>
      <c r="D63" s="40"/>
      <c r="E63" s="40"/>
      <c r="F63" s="40"/>
      <c r="G63" s="40"/>
      <c r="H63" s="40"/>
      <c r="I63" s="40"/>
      <c r="J63" s="40"/>
      <c r="K63" s="40"/>
      <c r="L63" s="40"/>
      <c r="M63" s="40"/>
      <c r="N63" s="40"/>
      <c r="O63" s="40"/>
    </row>
    <row r="64" spans="1:15">
      <c r="A64" s="39" t="s">
        <v>20</v>
      </c>
      <c r="B64" s="40">
        <v>37.753999999999998</v>
      </c>
      <c r="C64" s="40">
        <v>11.786</v>
      </c>
      <c r="D64" s="40">
        <v>-49.54</v>
      </c>
      <c r="E64" s="40">
        <v>0</v>
      </c>
      <c r="F64" s="40">
        <v>0</v>
      </c>
      <c r="G64" s="40">
        <v>0</v>
      </c>
      <c r="H64" s="40">
        <v>78.471000000000004</v>
      </c>
      <c r="I64" s="40">
        <v>-78.471000000000004</v>
      </c>
      <c r="J64" s="40">
        <v>0</v>
      </c>
      <c r="K64" s="40">
        <v>0</v>
      </c>
      <c r="L64" s="40">
        <v>0</v>
      </c>
      <c r="M64" s="40">
        <v>107.568</v>
      </c>
      <c r="N64" s="40" t="s">
        <v>135</v>
      </c>
      <c r="O64" s="40" t="s">
        <v>135</v>
      </c>
    </row>
    <row r="65" spans="1:15">
      <c r="A65" s="39" t="s">
        <v>136</v>
      </c>
      <c r="B65" s="40">
        <v>4.4690000000000003</v>
      </c>
      <c r="C65" s="40">
        <v>0.505</v>
      </c>
      <c r="D65" s="40">
        <v>-4.9740000000000002</v>
      </c>
      <c r="E65" s="40">
        <v>0</v>
      </c>
      <c r="F65" s="40">
        <v>0</v>
      </c>
      <c r="G65" s="40">
        <v>0</v>
      </c>
      <c r="H65" s="40">
        <v>5.3979999999999997</v>
      </c>
      <c r="I65" s="40">
        <v>-5.3979999999999997</v>
      </c>
      <c r="J65" s="40">
        <v>0</v>
      </c>
      <c r="K65" s="40">
        <v>0</v>
      </c>
      <c r="L65" s="40">
        <v>0</v>
      </c>
      <c r="M65" s="40">
        <v>6.1619999999999999</v>
      </c>
      <c r="N65" s="40" t="s">
        <v>135</v>
      </c>
      <c r="O65" s="40" t="s">
        <v>135</v>
      </c>
    </row>
    <row r="66" spans="1:15">
      <c r="A66" s="39" t="s">
        <v>137</v>
      </c>
      <c r="B66" s="40">
        <v>5.0999999999999996</v>
      </c>
      <c r="C66" s="40">
        <v>0.2</v>
      </c>
      <c r="D66" s="40">
        <v>-5.3</v>
      </c>
      <c r="E66" s="40">
        <v>0</v>
      </c>
      <c r="F66" s="40">
        <v>0</v>
      </c>
      <c r="G66" s="40">
        <v>0</v>
      </c>
      <c r="H66" s="40">
        <v>6</v>
      </c>
      <c r="I66" s="40">
        <v>-6</v>
      </c>
      <c r="J66" s="40">
        <v>0</v>
      </c>
      <c r="K66" s="40">
        <v>0</v>
      </c>
      <c r="L66" s="40">
        <v>0</v>
      </c>
      <c r="M66" s="40">
        <v>7</v>
      </c>
      <c r="N66" s="40" t="s">
        <v>135</v>
      </c>
      <c r="O66" s="40" t="s">
        <v>135</v>
      </c>
    </row>
    <row r="67" spans="1:15">
      <c r="A67" s="39" t="s">
        <v>304</v>
      </c>
      <c r="B67" s="40">
        <v>10.574999999999999</v>
      </c>
      <c r="C67" s="40">
        <v>2.59</v>
      </c>
      <c r="D67" s="40">
        <v>-13.164999999999999</v>
      </c>
      <c r="E67" s="40">
        <v>0</v>
      </c>
      <c r="F67" s="40">
        <v>0</v>
      </c>
      <c r="G67" s="40">
        <v>0</v>
      </c>
      <c r="H67" s="40">
        <v>17.484999999999999</v>
      </c>
      <c r="I67" s="40">
        <v>-17.484999999999999</v>
      </c>
      <c r="J67" s="40">
        <v>0</v>
      </c>
      <c r="K67" s="40">
        <v>0</v>
      </c>
      <c r="L67" s="40">
        <v>0</v>
      </c>
      <c r="M67" s="40">
        <v>20.571999999999999</v>
      </c>
      <c r="N67" s="40" t="s">
        <v>135</v>
      </c>
      <c r="O67" s="40" t="s">
        <v>135</v>
      </c>
    </row>
    <row r="68" spans="1:15">
      <c r="A68" s="39" t="s">
        <v>305</v>
      </c>
      <c r="B68" s="41">
        <v>0.66700000000000004</v>
      </c>
      <c r="C68" s="41">
        <v>3.5999999999999997E-2</v>
      </c>
      <c r="D68" s="41">
        <v>-0.70299999999999996</v>
      </c>
      <c r="E68" s="41">
        <v>0</v>
      </c>
      <c r="F68" s="41">
        <v>0</v>
      </c>
      <c r="G68" s="41">
        <v>0</v>
      </c>
      <c r="H68" s="41">
        <v>0.79700000000000004</v>
      </c>
      <c r="I68" s="41">
        <v>-0.79700000000000004</v>
      </c>
      <c r="J68" s="41">
        <v>0</v>
      </c>
      <c r="K68" s="41">
        <v>0</v>
      </c>
      <c r="L68" s="41">
        <v>0</v>
      </c>
      <c r="M68" s="41">
        <v>0.875</v>
      </c>
      <c r="N68" s="41" t="s">
        <v>135</v>
      </c>
      <c r="O68" s="41" t="s">
        <v>135</v>
      </c>
    </row>
    <row r="69" spans="1:15">
      <c r="A69" s="44" t="s">
        <v>140</v>
      </c>
      <c r="B69" s="40">
        <v>58.564999999999998</v>
      </c>
      <c r="C69" s="40">
        <v>15.116999999999999</v>
      </c>
      <c r="D69" s="40">
        <v>-73.681999999999988</v>
      </c>
      <c r="E69" s="40">
        <v>0</v>
      </c>
      <c r="F69" s="40">
        <v>0</v>
      </c>
      <c r="G69" s="40">
        <v>0</v>
      </c>
      <c r="H69" s="40">
        <v>108.151</v>
      </c>
      <c r="I69" s="40">
        <v>-108.151</v>
      </c>
      <c r="J69" s="40">
        <v>0</v>
      </c>
      <c r="K69" s="40">
        <v>0</v>
      </c>
      <c r="L69" s="40">
        <v>0</v>
      </c>
      <c r="M69" s="40">
        <v>142.17699999999999</v>
      </c>
      <c r="N69" s="40" t="s">
        <v>135</v>
      </c>
      <c r="O69" s="40" t="s">
        <v>135</v>
      </c>
    </row>
    <row r="70" spans="1:15" ht="18" customHeight="1">
      <c r="A70" s="121" t="s">
        <v>303</v>
      </c>
      <c r="B70" s="43">
        <v>4134.7269999999999</v>
      </c>
      <c r="C70" s="43">
        <v>3840.3519999999999</v>
      </c>
      <c r="D70" s="43">
        <v>3811.7730000000001</v>
      </c>
      <c r="E70" s="43">
        <v>3994.623</v>
      </c>
      <c r="F70" s="43">
        <v>4192.6099999999997</v>
      </c>
      <c r="G70" s="43">
        <v>4395.08</v>
      </c>
      <c r="H70" s="43">
        <v>4731.3999999999996</v>
      </c>
      <c r="I70" s="43">
        <v>4755.973</v>
      </c>
      <c r="J70" s="43">
        <v>5114.9040000000005</v>
      </c>
      <c r="K70" s="43">
        <v>5391.2209999999995</v>
      </c>
      <c r="L70" s="43">
        <v>5664.7579999999998</v>
      </c>
      <c r="M70" s="43">
        <v>6139.52</v>
      </c>
      <c r="N70" s="43">
        <v>21125.486000000004</v>
      </c>
      <c r="O70" s="43">
        <v>48191.862000000008</v>
      </c>
    </row>
    <row r="71" spans="1:15" ht="28.5" customHeight="1">
      <c r="A71" s="121" t="s">
        <v>57</v>
      </c>
      <c r="B71" s="36"/>
      <c r="C71" s="122"/>
      <c r="D71" s="36"/>
      <c r="E71" s="235"/>
      <c r="F71" s="235"/>
      <c r="G71" s="235"/>
      <c r="H71" s="235"/>
      <c r="I71" s="235"/>
      <c r="J71" s="235"/>
      <c r="K71" s="217"/>
      <c r="L71" s="247"/>
      <c r="M71" s="247"/>
      <c r="N71" s="247"/>
      <c r="O71" s="247"/>
    </row>
    <row r="72" spans="1:15">
      <c r="A72" s="58" t="s">
        <v>142</v>
      </c>
      <c r="B72" s="36"/>
      <c r="C72" s="36"/>
      <c r="D72" s="36"/>
      <c r="E72" s="235"/>
      <c r="F72" s="235"/>
      <c r="G72" s="235"/>
      <c r="H72" s="235"/>
      <c r="I72" s="235"/>
      <c r="J72" s="235"/>
      <c r="K72" s="217"/>
      <c r="L72" s="247"/>
      <c r="M72" s="247"/>
      <c r="N72" s="247"/>
      <c r="O72" s="247"/>
    </row>
    <row r="73" spans="1:15">
      <c r="A73" s="39" t="s">
        <v>20</v>
      </c>
      <c r="B73" s="40">
        <v>709.61900000000003</v>
      </c>
      <c r="C73" s="40">
        <v>819.91800000000012</v>
      </c>
      <c r="D73" s="40">
        <v>894.22</v>
      </c>
      <c r="E73" s="40">
        <v>933.22199999999987</v>
      </c>
      <c r="F73" s="40">
        <v>1006.31</v>
      </c>
      <c r="G73" s="40">
        <v>1077.19</v>
      </c>
      <c r="H73" s="40">
        <v>1151.248</v>
      </c>
      <c r="I73" s="40">
        <v>1228.616</v>
      </c>
      <c r="J73" s="40">
        <v>1311.61</v>
      </c>
      <c r="K73" s="40">
        <v>1409.1299999999999</v>
      </c>
      <c r="L73" s="40">
        <v>1491.895</v>
      </c>
      <c r="M73" s="40">
        <v>1623.0350000000003</v>
      </c>
      <c r="N73" s="40">
        <v>5062.1900000000005</v>
      </c>
      <c r="O73" s="40">
        <v>12126.476000000001</v>
      </c>
    </row>
    <row r="74" spans="1:15">
      <c r="A74" s="123" t="s">
        <v>203</v>
      </c>
      <c r="B74" s="124">
        <v>1404.335</v>
      </c>
      <c r="C74" s="124">
        <v>1508.1810000000003</v>
      </c>
      <c r="D74" s="124">
        <v>1528.3230000000001</v>
      </c>
      <c r="E74" s="124">
        <v>1568.0519999999999</v>
      </c>
      <c r="F74" s="124">
        <v>1663.7</v>
      </c>
      <c r="G74" s="124">
        <v>1783.963</v>
      </c>
      <c r="H74" s="124">
        <v>1900.248</v>
      </c>
      <c r="I74" s="124">
        <v>2023.8230000000001</v>
      </c>
      <c r="J74" s="124">
        <v>2153.886</v>
      </c>
      <c r="K74" s="124">
        <v>2301.8629999999998</v>
      </c>
      <c r="L74" s="124">
        <v>2441.2660000000001</v>
      </c>
      <c r="M74" s="124">
        <v>2628.5170000000003</v>
      </c>
      <c r="N74" s="124">
        <v>8444.2860000000001</v>
      </c>
      <c r="O74" s="124">
        <v>19993.641</v>
      </c>
    </row>
    <row r="76" spans="1:15">
      <c r="A76" s="198" t="s">
        <v>222</v>
      </c>
    </row>
  </sheetData>
  <mergeCells count="2">
    <mergeCell ref="A4:M4"/>
    <mergeCell ref="N7:O7"/>
  </mergeCells>
  <hyperlinks>
    <hyperlink ref="A2" r:id="rId1" xr:uid="{52E56BCD-3D27-4D79-A758-E3D7ABB9C343}"/>
    <hyperlink ref="A76" location="Contents!A1" display="Back to Table of Contents" xr:uid="{C83911E3-A57C-45F6-89B7-5D5A9180BEC8}"/>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B7554-B766-40DB-8338-B77C60A73927}">
  <sheetPr codeName="Sheet29">
    <pageSetUpPr autoPageBreaks="0"/>
  </sheetPr>
  <dimension ref="A1:O33"/>
  <sheetViews>
    <sheetView zoomScaleNormal="100" workbookViewId="0">
      <selection activeCell="A2" sqref="A2"/>
    </sheetView>
  </sheetViews>
  <sheetFormatPr baseColWidth="10" defaultColWidth="9.7109375" defaultRowHeight="15" customHeight="1"/>
  <cols>
    <col min="1" max="1" width="34.7109375" style="28" customWidth="1"/>
    <col min="2" max="13" width="6.42578125" style="28" customWidth="1"/>
    <col min="14" max="16384" width="9.7109375" style="28"/>
  </cols>
  <sheetData>
    <row r="1" spans="1:15" ht="30" customHeight="1">
      <c r="A1" s="323" t="s">
        <v>78</v>
      </c>
      <c r="B1" s="323"/>
      <c r="C1" s="323"/>
      <c r="D1" s="323"/>
      <c r="E1" s="323"/>
      <c r="F1" s="323"/>
      <c r="G1" s="323"/>
      <c r="H1" s="323"/>
      <c r="I1" s="323"/>
      <c r="J1" s="323"/>
      <c r="K1" s="323"/>
      <c r="L1" s="323"/>
      <c r="M1" s="323"/>
    </row>
    <row r="2" spans="1:15" ht="15" customHeight="1">
      <c r="A2" s="64"/>
      <c r="B2" s="64"/>
      <c r="C2" s="64"/>
      <c r="D2" s="64"/>
      <c r="E2" s="64"/>
      <c r="F2" s="64"/>
      <c r="G2" s="64"/>
      <c r="H2" s="64"/>
      <c r="I2" s="64"/>
      <c r="J2" s="64"/>
      <c r="K2" s="64"/>
      <c r="L2" s="64"/>
      <c r="M2" s="64"/>
    </row>
    <row r="3" spans="1:15" ht="15" customHeight="1">
      <c r="A3" s="62"/>
      <c r="B3" s="62"/>
      <c r="C3" s="62"/>
      <c r="D3" s="65"/>
      <c r="E3" s="65"/>
      <c r="F3" s="65"/>
      <c r="G3" s="65"/>
      <c r="H3" s="65"/>
      <c r="I3" s="65"/>
      <c r="J3" s="65"/>
      <c r="K3" s="65"/>
      <c r="L3" s="66"/>
      <c r="M3" s="66"/>
    </row>
    <row r="4" spans="1:15" ht="15" customHeight="1">
      <c r="A4" s="67"/>
      <c r="B4" s="31" t="s">
        <v>68</v>
      </c>
      <c r="C4" s="30"/>
      <c r="D4" s="30"/>
      <c r="E4" s="27"/>
      <c r="F4" s="27"/>
      <c r="G4" s="27"/>
      <c r="H4" s="27"/>
      <c r="I4" s="27"/>
      <c r="J4" s="27"/>
      <c r="K4" s="27"/>
      <c r="L4" s="27"/>
      <c r="M4" s="27"/>
      <c r="N4" s="6"/>
      <c r="O4" s="6"/>
    </row>
    <row r="5" spans="1:15" ht="15" customHeight="1">
      <c r="A5" s="68"/>
      <c r="B5" s="35">
        <v>2022</v>
      </c>
      <c r="C5" s="35">
        <v>2023</v>
      </c>
      <c r="D5" s="35">
        <v>2024</v>
      </c>
      <c r="E5" s="35">
        <v>2025</v>
      </c>
      <c r="F5" s="35">
        <v>2026</v>
      </c>
      <c r="G5" s="35">
        <v>2027</v>
      </c>
      <c r="H5" s="35">
        <v>2028</v>
      </c>
      <c r="I5" s="35">
        <v>2029</v>
      </c>
      <c r="J5" s="35">
        <v>2030</v>
      </c>
      <c r="K5" s="35">
        <v>2031</v>
      </c>
      <c r="L5" s="35">
        <v>2032</v>
      </c>
      <c r="M5" s="35">
        <v>2033</v>
      </c>
      <c r="N5" s="5"/>
      <c r="O5" s="5"/>
    </row>
    <row r="6" spans="1:15" ht="15" customHeight="1">
      <c r="A6" s="66"/>
      <c r="B6" s="329" t="s">
        <v>42</v>
      </c>
      <c r="C6" s="329"/>
      <c r="D6" s="329"/>
      <c r="E6" s="329"/>
      <c r="F6" s="329"/>
      <c r="G6" s="329"/>
      <c r="H6" s="329"/>
      <c r="I6" s="329"/>
      <c r="J6" s="329"/>
      <c r="K6" s="329"/>
      <c r="L6" s="329"/>
      <c r="M6" s="329"/>
    </row>
    <row r="7" spans="1:15" ht="15" customHeight="1">
      <c r="A7" s="66" t="s">
        <v>69</v>
      </c>
      <c r="B7" s="40">
        <v>-63.484999999999999</v>
      </c>
      <c r="C7" s="40">
        <v>-15.287000000000001</v>
      </c>
      <c r="D7" s="40">
        <v>78.772000000000006</v>
      </c>
      <c r="E7" s="40">
        <v>0</v>
      </c>
      <c r="F7" s="40">
        <v>0</v>
      </c>
      <c r="G7" s="40">
        <v>0</v>
      </c>
      <c r="H7" s="40">
        <v>-114.03100000000001</v>
      </c>
      <c r="I7" s="40">
        <v>114.03100000000001</v>
      </c>
      <c r="J7" s="40">
        <v>0</v>
      </c>
      <c r="K7" s="40">
        <v>0</v>
      </c>
      <c r="L7" s="40">
        <v>0</v>
      </c>
      <c r="M7" s="40">
        <v>-148.95699999999999</v>
      </c>
    </row>
    <row r="8" spans="1:15" ht="26.25" customHeight="1">
      <c r="A8" s="66" t="s">
        <v>70</v>
      </c>
      <c r="B8" s="40"/>
      <c r="C8" s="40"/>
      <c r="D8" s="40"/>
      <c r="E8" s="40"/>
      <c r="F8" s="40"/>
      <c r="G8" s="40"/>
      <c r="H8" s="40"/>
      <c r="I8" s="40"/>
      <c r="J8" s="40"/>
      <c r="K8" s="40"/>
      <c r="L8" s="40"/>
      <c r="M8" s="40"/>
    </row>
    <row r="9" spans="1:15" ht="15" customHeight="1">
      <c r="A9" s="39" t="s">
        <v>50</v>
      </c>
      <c r="B9" s="40">
        <v>4076.1619999999998</v>
      </c>
      <c r="C9" s="40">
        <v>3825.2350000000001</v>
      </c>
      <c r="D9" s="40">
        <v>3885.4549999999999</v>
      </c>
      <c r="E9" s="40">
        <v>3994.623</v>
      </c>
      <c r="F9" s="40">
        <v>4192.6099999999997</v>
      </c>
      <c r="G9" s="40">
        <v>4395.08</v>
      </c>
      <c r="H9" s="40">
        <v>4623.2489999999998</v>
      </c>
      <c r="I9" s="40">
        <v>4864.1239999999998</v>
      </c>
      <c r="J9" s="40">
        <v>5114.9040000000005</v>
      </c>
      <c r="K9" s="40">
        <v>5391.2209999999995</v>
      </c>
      <c r="L9" s="40">
        <v>5664.7579999999998</v>
      </c>
      <c r="M9" s="40">
        <v>5997.3429999999998</v>
      </c>
    </row>
    <row r="10" spans="1:15" ht="15" customHeight="1">
      <c r="A10" s="39" t="s">
        <v>51</v>
      </c>
      <c r="B10" s="40">
        <v>1656.7339999999999</v>
      </c>
      <c r="C10" s="40">
        <v>1740.9839999999999</v>
      </c>
      <c r="D10" s="40">
        <v>1869.4749999999999</v>
      </c>
      <c r="E10" s="40">
        <v>1955.41</v>
      </c>
      <c r="F10" s="40">
        <v>2004.944</v>
      </c>
      <c r="G10" s="40">
        <v>2063.0630000000001</v>
      </c>
      <c r="H10" s="40">
        <v>2113.1439999999998</v>
      </c>
      <c r="I10" s="40">
        <v>2164.9569999999999</v>
      </c>
      <c r="J10" s="40">
        <v>2214.9989999999998</v>
      </c>
      <c r="K10" s="40">
        <v>2266.404</v>
      </c>
      <c r="L10" s="40">
        <v>2319.1660000000002</v>
      </c>
      <c r="M10" s="40">
        <v>2373.402</v>
      </c>
    </row>
    <row r="11" spans="1:15" ht="15" customHeight="1">
      <c r="A11" s="39" t="s">
        <v>52</v>
      </c>
      <c r="B11" s="41">
        <v>475.12700000000001</v>
      </c>
      <c r="C11" s="41">
        <v>639.91999999999996</v>
      </c>
      <c r="D11" s="41">
        <v>738.56100000000004</v>
      </c>
      <c r="E11" s="41">
        <v>768.64599999999996</v>
      </c>
      <c r="F11" s="41">
        <v>827.995</v>
      </c>
      <c r="G11" s="41">
        <v>902.726</v>
      </c>
      <c r="H11" s="41">
        <v>994.56799999999998</v>
      </c>
      <c r="I11" s="41">
        <v>1071.171</v>
      </c>
      <c r="J11" s="41">
        <v>1149.3030000000001</v>
      </c>
      <c r="K11" s="41">
        <v>1236.31</v>
      </c>
      <c r="L11" s="41">
        <v>1333.41</v>
      </c>
      <c r="M11" s="41">
        <v>1428.66</v>
      </c>
    </row>
    <row r="12" spans="1:15" s="27" customFormat="1" ht="14">
      <c r="A12" s="60" t="s">
        <v>6</v>
      </c>
      <c r="B12" s="40">
        <v>6208.0230000000001</v>
      </c>
      <c r="C12" s="40">
        <v>6206.1390000000001</v>
      </c>
      <c r="D12" s="40">
        <v>6493.491</v>
      </c>
      <c r="E12" s="40">
        <v>6718.6790000000001</v>
      </c>
      <c r="F12" s="40">
        <v>7025.549</v>
      </c>
      <c r="G12" s="40">
        <v>7360.8689999999997</v>
      </c>
      <c r="H12" s="40">
        <v>7730.9610000000002</v>
      </c>
      <c r="I12" s="40">
        <v>8100.2520000000004</v>
      </c>
      <c r="J12" s="40">
        <v>8479.2060000000001</v>
      </c>
      <c r="K12" s="40">
        <v>8893.9349999999995</v>
      </c>
      <c r="L12" s="40">
        <v>9317.3340000000007</v>
      </c>
      <c r="M12" s="40">
        <v>9799.4050000000007</v>
      </c>
    </row>
    <row r="13" spans="1:15" ht="27" customHeight="1">
      <c r="A13" s="27" t="s">
        <v>71</v>
      </c>
      <c r="B13" s="40">
        <v>-1311.904</v>
      </c>
      <c r="C13" s="40">
        <v>-1394.4670000000001</v>
      </c>
      <c r="D13" s="40">
        <v>-1655.06</v>
      </c>
      <c r="E13" s="40">
        <v>-1752.289</v>
      </c>
      <c r="F13" s="40">
        <v>-1715.6849999999999</v>
      </c>
      <c r="G13" s="40">
        <v>-1706.28</v>
      </c>
      <c r="H13" s="40">
        <v>-1814.7149999999999</v>
      </c>
      <c r="I13" s="40">
        <v>-1961.23</v>
      </c>
      <c r="J13" s="40">
        <v>-2115.0520000000001</v>
      </c>
      <c r="K13" s="40">
        <v>-2291.1129999999998</v>
      </c>
      <c r="L13" s="40">
        <v>-2479.8310000000001</v>
      </c>
      <c r="M13" s="40">
        <v>-2701.6750000000002</v>
      </c>
    </row>
    <row r="14" spans="1:15" ht="27" customHeight="1">
      <c r="A14" s="28" t="s">
        <v>72</v>
      </c>
      <c r="B14" s="40">
        <v>-836.77700000000004</v>
      </c>
      <c r="C14" s="40">
        <v>-754.54700000000003</v>
      </c>
      <c r="D14" s="40">
        <v>-916.49900000000002</v>
      </c>
      <c r="E14" s="40">
        <v>-983.64300000000003</v>
      </c>
      <c r="F14" s="40">
        <v>-887.69</v>
      </c>
      <c r="G14" s="40">
        <v>-803.55399999999997</v>
      </c>
      <c r="H14" s="40">
        <v>-820.14700000000005</v>
      </c>
      <c r="I14" s="40">
        <v>-890.05899999999997</v>
      </c>
      <c r="J14" s="40">
        <v>-965.74900000000002</v>
      </c>
      <c r="K14" s="40">
        <v>-1054.8030000000001</v>
      </c>
      <c r="L14" s="40">
        <v>-1146.421</v>
      </c>
      <c r="M14" s="40">
        <v>-1273.0150000000001</v>
      </c>
    </row>
    <row r="15" spans="1:15" ht="19.5" customHeight="1">
      <c r="A15" s="66"/>
      <c r="B15" s="325" t="s">
        <v>59</v>
      </c>
      <c r="C15" s="325"/>
      <c r="D15" s="325"/>
      <c r="E15" s="325"/>
      <c r="F15" s="325"/>
      <c r="G15" s="325"/>
      <c r="H15" s="325"/>
      <c r="I15" s="325"/>
      <c r="J15" s="325"/>
      <c r="K15" s="325"/>
      <c r="L15" s="325"/>
      <c r="M15" s="325"/>
    </row>
    <row r="16" spans="1:15" ht="15" customHeight="1">
      <c r="A16" s="66" t="s">
        <v>70</v>
      </c>
      <c r="B16" s="66"/>
      <c r="C16" s="66"/>
      <c r="D16" s="69"/>
      <c r="E16" s="69"/>
      <c r="F16" s="69"/>
      <c r="G16" s="69"/>
      <c r="H16" s="69"/>
      <c r="I16" s="69"/>
      <c r="J16" s="69"/>
      <c r="K16" s="69"/>
      <c r="L16" s="69"/>
      <c r="M16" s="69"/>
    </row>
    <row r="17" spans="1:13" ht="15" customHeight="1">
      <c r="A17" s="39" t="s">
        <v>50</v>
      </c>
      <c r="B17" s="52">
        <v>16.295000000000002</v>
      </c>
      <c r="C17" s="52">
        <v>14.579000000000001</v>
      </c>
      <c r="D17" s="52">
        <v>14.25</v>
      </c>
      <c r="E17" s="52">
        <v>13.962</v>
      </c>
      <c r="F17" s="52">
        <v>14.007</v>
      </c>
      <c r="G17" s="52">
        <v>14.064</v>
      </c>
      <c r="H17" s="52">
        <v>14.214</v>
      </c>
      <c r="I17" s="52">
        <v>14.385999999999999</v>
      </c>
      <c r="J17" s="52">
        <v>14.558999999999999</v>
      </c>
      <c r="K17" s="52">
        <v>14.775</v>
      </c>
      <c r="L17" s="52">
        <v>14.957000000000001</v>
      </c>
      <c r="M17" s="52">
        <v>15.265000000000001</v>
      </c>
    </row>
    <row r="18" spans="1:13" ht="15" customHeight="1">
      <c r="A18" s="39" t="s">
        <v>51</v>
      </c>
      <c r="B18" s="52">
        <v>6.6230000000000002</v>
      </c>
      <c r="C18" s="52">
        <v>6.6349999999999998</v>
      </c>
      <c r="D18" s="52">
        <v>6.8559999999999999</v>
      </c>
      <c r="E18" s="52">
        <v>6.835</v>
      </c>
      <c r="F18" s="52">
        <v>6.6980000000000004</v>
      </c>
      <c r="G18" s="52">
        <v>6.6020000000000003</v>
      </c>
      <c r="H18" s="52">
        <v>6.4969999999999999</v>
      </c>
      <c r="I18" s="52">
        <v>6.4029999999999996</v>
      </c>
      <c r="J18" s="52">
        <v>6.3049999999999997</v>
      </c>
      <c r="K18" s="52">
        <v>6.2110000000000003</v>
      </c>
      <c r="L18" s="52">
        <v>6.1230000000000002</v>
      </c>
      <c r="M18" s="52">
        <v>6.0410000000000004</v>
      </c>
    </row>
    <row r="19" spans="1:13" ht="15" customHeight="1">
      <c r="A19" s="39" t="s">
        <v>52</v>
      </c>
      <c r="B19" s="53">
        <v>1.899</v>
      </c>
      <c r="C19" s="53">
        <v>2.4390000000000001</v>
      </c>
      <c r="D19" s="53">
        <v>2.7090000000000001</v>
      </c>
      <c r="E19" s="53">
        <v>2.6869999999999998</v>
      </c>
      <c r="F19" s="53">
        <v>2.766</v>
      </c>
      <c r="G19" s="53">
        <v>2.8889999999999998</v>
      </c>
      <c r="H19" s="53">
        <v>3.0579999999999998</v>
      </c>
      <c r="I19" s="53">
        <v>3.1680000000000001</v>
      </c>
      <c r="J19" s="53">
        <v>3.2709999999999999</v>
      </c>
      <c r="K19" s="53">
        <v>3.3879999999999999</v>
      </c>
      <c r="L19" s="53">
        <v>3.5209999999999999</v>
      </c>
      <c r="M19" s="53">
        <v>3.6360000000000001</v>
      </c>
    </row>
    <row r="20" spans="1:13" ht="15" customHeight="1">
      <c r="A20" s="60" t="s">
        <v>6</v>
      </c>
      <c r="B20" s="52">
        <v>24.817</v>
      </c>
      <c r="C20" s="52">
        <v>23.652999999999999</v>
      </c>
      <c r="D20" s="52">
        <v>23.815000000000001</v>
      </c>
      <c r="E20" s="52">
        <v>23.484000000000002</v>
      </c>
      <c r="F20" s="52">
        <v>23.471</v>
      </c>
      <c r="G20" s="52">
        <v>23.553999999999998</v>
      </c>
      <c r="H20" s="52">
        <v>23.768999999999998</v>
      </c>
      <c r="I20" s="52">
        <v>23.957999999999998</v>
      </c>
      <c r="J20" s="52">
        <v>24.135000000000002</v>
      </c>
      <c r="K20" s="52">
        <v>24.375</v>
      </c>
      <c r="L20" s="52">
        <v>24.600999999999999</v>
      </c>
      <c r="M20" s="52">
        <v>24.942</v>
      </c>
    </row>
    <row r="21" spans="1:13" ht="27" customHeight="1">
      <c r="A21" s="66" t="s">
        <v>73</v>
      </c>
      <c r="B21" s="52">
        <v>-5.2439999999999998</v>
      </c>
      <c r="C21" s="52">
        <v>-5.3150000000000004</v>
      </c>
      <c r="D21" s="52">
        <v>-6.07</v>
      </c>
      <c r="E21" s="52">
        <v>-6.125</v>
      </c>
      <c r="F21" s="52">
        <v>-5.7320000000000002</v>
      </c>
      <c r="G21" s="52">
        <v>-5.46</v>
      </c>
      <c r="H21" s="52">
        <v>-5.5789999999999997</v>
      </c>
      <c r="I21" s="52">
        <v>-5.8010000000000002</v>
      </c>
      <c r="J21" s="52">
        <v>-6.02</v>
      </c>
      <c r="K21" s="52">
        <v>-6.2789999999999999</v>
      </c>
      <c r="L21" s="52">
        <v>-6.548</v>
      </c>
      <c r="M21" s="52">
        <v>-6.8769999999999998</v>
      </c>
    </row>
    <row r="22" spans="1:13" ht="27" customHeight="1">
      <c r="A22" s="27" t="s">
        <v>71</v>
      </c>
      <c r="B22" s="52">
        <v>-3.3450000000000002</v>
      </c>
      <c r="C22" s="52">
        <v>-2.8759999999999999</v>
      </c>
      <c r="D22" s="52">
        <v>-3.3610000000000002</v>
      </c>
      <c r="E22" s="52">
        <v>-3.4380000000000002</v>
      </c>
      <c r="F22" s="52">
        <v>-2.9660000000000002</v>
      </c>
      <c r="G22" s="52">
        <v>-2.5710000000000002</v>
      </c>
      <c r="H22" s="52">
        <v>-2.5219999999999998</v>
      </c>
      <c r="I22" s="52">
        <v>-2.6320000000000001</v>
      </c>
      <c r="J22" s="52">
        <v>-2.7490000000000001</v>
      </c>
      <c r="K22" s="52">
        <v>-2.891</v>
      </c>
      <c r="L22" s="52">
        <v>-3.0270000000000001</v>
      </c>
      <c r="M22" s="52">
        <v>-3.24</v>
      </c>
    </row>
    <row r="23" spans="1:13" ht="27" customHeight="1">
      <c r="A23" s="70" t="s">
        <v>57</v>
      </c>
      <c r="B23" s="70"/>
      <c r="C23" s="70"/>
      <c r="D23" s="40"/>
      <c r="E23" s="40"/>
      <c r="F23" s="40"/>
      <c r="G23" s="40"/>
      <c r="H23" s="40"/>
      <c r="I23" s="40"/>
      <c r="J23" s="40"/>
      <c r="K23" s="40"/>
      <c r="L23" s="40"/>
      <c r="M23" s="40"/>
    </row>
    <row r="24" spans="1:13" ht="15" customHeight="1">
      <c r="A24" s="66" t="s">
        <v>74</v>
      </c>
      <c r="B24" s="66"/>
      <c r="C24" s="66"/>
      <c r="D24" s="66"/>
      <c r="E24" s="66"/>
      <c r="F24" s="66"/>
      <c r="G24" s="66"/>
      <c r="H24" s="66"/>
      <c r="I24" s="66"/>
      <c r="J24" s="66"/>
      <c r="K24" s="66"/>
      <c r="L24" s="66"/>
      <c r="M24" s="66"/>
    </row>
    <row r="25" spans="1:13" ht="15" customHeight="1">
      <c r="A25" s="39" t="s">
        <v>75</v>
      </c>
      <c r="B25" s="71">
        <v>-1375.3889999999999</v>
      </c>
      <c r="C25" s="71">
        <v>-1409.7539999999999</v>
      </c>
      <c r="D25" s="71">
        <v>-1576.288</v>
      </c>
      <c r="E25" s="71">
        <v>-1752.289</v>
      </c>
      <c r="F25" s="71">
        <v>-1715.6849999999999</v>
      </c>
      <c r="G25" s="71">
        <v>-1706.28</v>
      </c>
      <c r="H25" s="71">
        <v>-1928.7460000000001</v>
      </c>
      <c r="I25" s="71">
        <v>-1847.1990000000001</v>
      </c>
      <c r="J25" s="71">
        <v>-2115.0520000000001</v>
      </c>
      <c r="K25" s="71">
        <v>-2291.1129999999998</v>
      </c>
      <c r="L25" s="71">
        <v>-2479.8310000000001</v>
      </c>
      <c r="M25" s="71">
        <v>-2850.6320000000001</v>
      </c>
    </row>
    <row r="26" spans="1:13" ht="15" customHeight="1">
      <c r="A26" s="39" t="s">
        <v>76</v>
      </c>
      <c r="B26" s="52">
        <v>-5.4980000000000002</v>
      </c>
      <c r="C26" s="52">
        <v>-5.3730000000000002</v>
      </c>
      <c r="D26" s="52">
        <v>-5.7809999999999997</v>
      </c>
      <c r="E26" s="52">
        <v>-6.125</v>
      </c>
      <c r="F26" s="52">
        <v>-5.7320000000000002</v>
      </c>
      <c r="G26" s="52">
        <v>-5.46</v>
      </c>
      <c r="H26" s="52">
        <v>-5.93</v>
      </c>
      <c r="I26" s="52">
        <v>-5.4630000000000001</v>
      </c>
      <c r="J26" s="52">
        <v>-6.02</v>
      </c>
      <c r="K26" s="52">
        <v>-6.2789999999999999</v>
      </c>
      <c r="L26" s="52">
        <v>-6.548</v>
      </c>
      <c r="M26" s="52">
        <v>-7.2560000000000002</v>
      </c>
    </row>
    <row r="27" spans="1:13" ht="15" customHeight="1">
      <c r="A27" s="72"/>
      <c r="B27" s="72"/>
      <c r="C27" s="72"/>
      <c r="D27" s="73"/>
      <c r="E27" s="73"/>
      <c r="F27" s="73"/>
      <c r="G27" s="73"/>
      <c r="H27" s="73"/>
      <c r="I27" s="73"/>
      <c r="J27" s="73"/>
      <c r="K27" s="73"/>
      <c r="L27" s="73"/>
      <c r="M27" s="73"/>
    </row>
    <row r="28" spans="1:13" ht="15" customHeight="1">
      <c r="A28" s="330" t="s">
        <v>60</v>
      </c>
      <c r="B28" s="330"/>
      <c r="C28" s="330"/>
      <c r="D28" s="330"/>
      <c r="E28" s="330"/>
      <c r="F28" s="330"/>
      <c r="G28" s="330"/>
      <c r="H28" s="330"/>
      <c r="I28" s="330"/>
      <c r="J28" s="330"/>
      <c r="K28" s="330"/>
      <c r="L28" s="330"/>
      <c r="M28" s="330"/>
    </row>
    <row r="29" spans="1:13" ht="14.25" customHeight="1">
      <c r="A29" s="74"/>
      <c r="B29" s="74"/>
      <c r="C29" s="74"/>
      <c r="D29" s="74"/>
      <c r="E29" s="74"/>
      <c r="F29" s="74"/>
      <c r="G29" s="74"/>
      <c r="H29" s="74"/>
      <c r="I29" s="74"/>
      <c r="J29" s="74"/>
      <c r="K29" s="74"/>
      <c r="L29" s="74"/>
      <c r="M29" s="74"/>
    </row>
    <row r="30" spans="1:13" ht="15" customHeight="1">
      <c r="A30" s="331" t="s">
        <v>77</v>
      </c>
      <c r="B30" s="331"/>
      <c r="C30" s="331"/>
      <c r="D30" s="331"/>
      <c r="E30" s="331"/>
      <c r="F30" s="331"/>
      <c r="G30" s="331"/>
      <c r="H30" s="331"/>
      <c r="I30" s="331"/>
      <c r="J30" s="331"/>
      <c r="K30" s="331"/>
      <c r="L30" s="331"/>
      <c r="M30" s="331"/>
    </row>
    <row r="31" spans="1:13" ht="15" customHeight="1">
      <c r="A31" s="331"/>
      <c r="B31" s="331"/>
      <c r="C31" s="331"/>
      <c r="D31" s="331"/>
      <c r="E31" s="331"/>
      <c r="F31" s="331"/>
      <c r="G31" s="331"/>
      <c r="H31" s="331"/>
      <c r="I31" s="331"/>
      <c r="J31" s="331"/>
      <c r="K31" s="331"/>
      <c r="L31" s="331"/>
      <c r="M31" s="331"/>
    </row>
    <row r="33" spans="1:1" ht="15" customHeight="1">
      <c r="A33" s="57"/>
    </row>
  </sheetData>
  <mergeCells count="5">
    <mergeCell ref="A1:M1"/>
    <mergeCell ref="B6:M6"/>
    <mergeCell ref="B15:M15"/>
    <mergeCell ref="A28:M28"/>
    <mergeCell ref="A30:M31"/>
  </mergeCells>
  <pageMargins left="0.75" right="0.75"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7627-D8FF-49D6-A5EB-9825E1603ABB}">
  <sheetPr codeName="Sheet1">
    <pageSetUpPr autoPageBreaks="0"/>
  </sheetPr>
  <dimension ref="A1:XFD42"/>
  <sheetViews>
    <sheetView zoomScaleNormal="100" workbookViewId="0">
      <selection activeCell="E15" sqref="E15"/>
    </sheetView>
  </sheetViews>
  <sheetFormatPr baseColWidth="10" defaultColWidth="9.7109375" defaultRowHeight="15" customHeight="1"/>
  <cols>
    <col min="1" max="1" width="27.28515625" style="75" customWidth="1"/>
    <col min="2" max="13" width="6.7109375" style="75" customWidth="1"/>
    <col min="14" max="16384" width="9.7109375" style="75"/>
  </cols>
  <sheetData>
    <row r="1" spans="1:13" ht="30" customHeight="1">
      <c r="A1" s="326" t="s">
        <v>92</v>
      </c>
      <c r="B1" s="326"/>
      <c r="C1" s="326"/>
      <c r="D1" s="326"/>
      <c r="E1" s="326"/>
      <c r="F1" s="326"/>
      <c r="G1" s="326"/>
      <c r="H1" s="326"/>
      <c r="I1" s="326"/>
      <c r="J1" s="326"/>
      <c r="K1" s="326"/>
      <c r="L1" s="326"/>
      <c r="M1" s="326"/>
    </row>
    <row r="2" spans="1:13" ht="15" customHeight="1">
      <c r="A2" s="76" t="s">
        <v>79</v>
      </c>
      <c r="B2" s="77"/>
      <c r="C2" s="77"/>
      <c r="D2" s="77"/>
      <c r="E2" s="78"/>
      <c r="F2" s="78"/>
      <c r="G2" s="78"/>
      <c r="H2" s="78"/>
      <c r="I2" s="78"/>
      <c r="J2" s="78"/>
      <c r="K2" s="78"/>
      <c r="L2" s="78"/>
      <c r="M2" s="78"/>
    </row>
    <row r="3" spans="1:13" ht="15" customHeight="1">
      <c r="A3" s="79"/>
      <c r="B3" s="80"/>
      <c r="C3" s="80"/>
      <c r="D3" s="80"/>
      <c r="E3" s="81"/>
      <c r="F3" s="81"/>
      <c r="G3" s="81"/>
      <c r="H3" s="81"/>
      <c r="I3" s="81"/>
      <c r="J3" s="81"/>
      <c r="K3" s="81"/>
      <c r="L3" s="81"/>
      <c r="M3" s="81"/>
    </row>
    <row r="4" spans="1:13" ht="15" customHeight="1">
      <c r="A4" s="79"/>
      <c r="B4" s="82" t="s">
        <v>41</v>
      </c>
      <c r="C4" s="83"/>
      <c r="D4" s="83"/>
      <c r="E4" s="84"/>
      <c r="F4" s="84"/>
      <c r="G4" s="84"/>
      <c r="H4" s="84"/>
      <c r="I4" s="84"/>
      <c r="J4" s="84"/>
      <c r="K4" s="84"/>
      <c r="L4" s="84"/>
      <c r="M4" s="84"/>
    </row>
    <row r="5" spans="1:13" ht="15" customHeight="1">
      <c r="A5" s="85"/>
      <c r="B5" s="86">
        <v>2022</v>
      </c>
      <c r="C5" s="86">
        <v>2023</v>
      </c>
      <c r="D5" s="86">
        <v>2024</v>
      </c>
      <c r="E5" s="86">
        <v>2025</v>
      </c>
      <c r="F5" s="86">
        <v>2026</v>
      </c>
      <c r="G5" s="86">
        <v>2027</v>
      </c>
      <c r="H5" s="86">
        <v>2028</v>
      </c>
      <c r="I5" s="86">
        <v>2029</v>
      </c>
      <c r="J5" s="86">
        <v>2030</v>
      </c>
      <c r="K5" s="86">
        <v>2031</v>
      </c>
      <c r="L5" s="86">
        <v>2032</v>
      </c>
      <c r="M5" s="86">
        <v>2033</v>
      </c>
    </row>
    <row r="6" spans="1:13" ht="30" customHeight="1">
      <c r="A6" s="87" t="s">
        <v>80</v>
      </c>
      <c r="B6" s="88">
        <v>22284.026000000002</v>
      </c>
      <c r="C6" s="88">
        <v>24256.834999999999</v>
      </c>
      <c r="D6" s="88">
        <v>25716.118999999999</v>
      </c>
      <c r="E6" s="88">
        <v>27370.221000000001</v>
      </c>
      <c r="F6" s="88">
        <v>29214.106</v>
      </c>
      <c r="G6" s="88">
        <v>30926.754000000001</v>
      </c>
      <c r="H6" s="88">
        <v>32645.29</v>
      </c>
      <c r="I6" s="88">
        <v>34641.517999999996</v>
      </c>
      <c r="J6" s="88">
        <v>36405.991999999998</v>
      </c>
      <c r="K6" s="88">
        <v>38604.400999999998</v>
      </c>
      <c r="L6" s="88">
        <v>40944.701999999997</v>
      </c>
      <c r="M6" s="88">
        <v>43482.256999999998</v>
      </c>
    </row>
    <row r="7" spans="1:13" ht="31.5" customHeight="1">
      <c r="A7" s="87" t="s">
        <v>81</v>
      </c>
      <c r="B7" s="89"/>
      <c r="C7" s="89"/>
      <c r="D7" s="89"/>
      <c r="E7" s="90"/>
      <c r="F7" s="90"/>
      <c r="G7" s="90"/>
      <c r="H7" s="90"/>
      <c r="I7" s="90"/>
      <c r="J7" s="90"/>
      <c r="K7" s="91"/>
      <c r="L7" s="89"/>
      <c r="M7" s="89"/>
    </row>
    <row r="8" spans="1:13" ht="15" customHeight="1">
      <c r="A8" s="92" t="s">
        <v>82</v>
      </c>
      <c r="B8" s="88">
        <v>1375.3889999999999</v>
      </c>
      <c r="C8" s="88">
        <v>1409.7539999999999</v>
      </c>
      <c r="D8" s="88">
        <v>1576.288</v>
      </c>
      <c r="E8" s="88">
        <v>1752.289</v>
      </c>
      <c r="F8" s="88">
        <v>1715.6849999999999</v>
      </c>
      <c r="G8" s="88">
        <v>1706.28</v>
      </c>
      <c r="H8" s="88">
        <v>1928.7460000000001</v>
      </c>
      <c r="I8" s="88">
        <v>1847.1990000000001</v>
      </c>
      <c r="J8" s="88">
        <v>2115.0520000000001</v>
      </c>
      <c r="K8" s="88">
        <v>2291.1129999999998</v>
      </c>
      <c r="L8" s="88">
        <v>2479.8310000000001</v>
      </c>
      <c r="M8" s="88">
        <v>2850.6320000000001</v>
      </c>
    </row>
    <row r="9" spans="1:13" ht="15" customHeight="1">
      <c r="A9" s="92" t="s">
        <v>83</v>
      </c>
      <c r="B9" s="93">
        <v>597.41999999999996</v>
      </c>
      <c r="C9" s="93">
        <v>49.53</v>
      </c>
      <c r="D9" s="93">
        <v>77.813999999999993</v>
      </c>
      <c r="E9" s="93">
        <v>91.596000000000004</v>
      </c>
      <c r="F9" s="93">
        <v>-3.0369999999999999</v>
      </c>
      <c r="G9" s="93">
        <v>12.256</v>
      </c>
      <c r="H9" s="93">
        <v>67.481999999999999</v>
      </c>
      <c r="I9" s="93">
        <v>-82.724999999999994</v>
      </c>
      <c r="J9" s="93">
        <v>83.356999999999999</v>
      </c>
      <c r="K9" s="93">
        <v>49.188000000000002</v>
      </c>
      <c r="L9" s="93">
        <v>57.723999999999997</v>
      </c>
      <c r="M9" s="93">
        <v>112.446</v>
      </c>
    </row>
    <row r="10" spans="1:13" ht="15" customHeight="1">
      <c r="A10" s="94" t="s">
        <v>6</v>
      </c>
      <c r="B10" s="88">
        <v>1972.809</v>
      </c>
      <c r="C10" s="88">
        <v>1459.2840000000001</v>
      </c>
      <c r="D10" s="88">
        <v>1654.1020000000001</v>
      </c>
      <c r="E10" s="88">
        <v>1843.885</v>
      </c>
      <c r="F10" s="88">
        <v>1712.6479999999999</v>
      </c>
      <c r="G10" s="88">
        <v>1718.5360000000001</v>
      </c>
      <c r="H10" s="88">
        <v>1996.2280000000001</v>
      </c>
      <c r="I10" s="88">
        <v>1764.4739999999999</v>
      </c>
      <c r="J10" s="88">
        <v>2198.4090000000001</v>
      </c>
      <c r="K10" s="88">
        <v>2340.3009999999999</v>
      </c>
      <c r="L10" s="88">
        <v>2537.5549999999998</v>
      </c>
      <c r="M10" s="88">
        <v>2963.078</v>
      </c>
    </row>
    <row r="11" spans="1:13" ht="33.75" customHeight="1">
      <c r="A11" s="95" t="s">
        <v>84</v>
      </c>
      <c r="B11" s="89"/>
      <c r="C11" s="89"/>
      <c r="D11" s="89"/>
      <c r="E11" s="90"/>
      <c r="F11" s="90"/>
      <c r="G11" s="90"/>
      <c r="H11" s="90"/>
      <c r="I11" s="90"/>
      <c r="J11" s="90"/>
      <c r="K11" s="91"/>
      <c r="L11" s="89"/>
      <c r="M11" s="89"/>
    </row>
    <row r="12" spans="1:13" ht="15" customHeight="1">
      <c r="A12" s="96" t="s">
        <v>75</v>
      </c>
      <c r="B12" s="97">
        <v>24256.834999999999</v>
      </c>
      <c r="C12" s="97">
        <v>25716.118999999999</v>
      </c>
      <c r="D12" s="97">
        <v>27370.221000000001</v>
      </c>
      <c r="E12" s="97">
        <v>29214.106</v>
      </c>
      <c r="F12" s="97">
        <v>30926.754000000001</v>
      </c>
      <c r="G12" s="97">
        <v>32645.29</v>
      </c>
      <c r="H12" s="97">
        <v>34641.517999999996</v>
      </c>
      <c r="I12" s="97">
        <v>36405.991999999998</v>
      </c>
      <c r="J12" s="97">
        <v>38604.400999999998</v>
      </c>
      <c r="K12" s="97">
        <v>40944.701999999997</v>
      </c>
      <c r="L12" s="97">
        <v>43482.256999999998</v>
      </c>
      <c r="M12" s="97">
        <v>46445.334999999999</v>
      </c>
    </row>
    <row r="13" spans="1:13" ht="15" customHeight="1">
      <c r="A13" s="96" t="s">
        <v>76</v>
      </c>
      <c r="B13" s="98">
        <v>96.966999999999999</v>
      </c>
      <c r="C13" s="98">
        <v>98.010999999999996</v>
      </c>
      <c r="D13" s="98">
        <v>100.381</v>
      </c>
      <c r="E13" s="98">
        <v>102.111</v>
      </c>
      <c r="F13" s="98">
        <v>103.322</v>
      </c>
      <c r="G13" s="98">
        <v>104.461</v>
      </c>
      <c r="H13" s="98">
        <v>106.506</v>
      </c>
      <c r="I13" s="98">
        <v>107.676</v>
      </c>
      <c r="J13" s="98">
        <v>109.88200000000001</v>
      </c>
      <c r="K13" s="98">
        <v>112.215</v>
      </c>
      <c r="L13" s="98">
        <v>114.807</v>
      </c>
      <c r="M13" s="98">
        <v>118.217</v>
      </c>
    </row>
    <row r="14" spans="1:13" ht="26.25" customHeight="1">
      <c r="A14" s="81" t="s">
        <v>57</v>
      </c>
      <c r="B14" s="89"/>
      <c r="C14" s="89"/>
      <c r="D14" s="89"/>
      <c r="E14" s="90"/>
      <c r="F14" s="90"/>
      <c r="G14" s="90"/>
      <c r="H14" s="90"/>
      <c r="I14" s="90"/>
      <c r="J14" s="90"/>
      <c r="K14" s="91"/>
      <c r="L14" s="89"/>
      <c r="M14" s="89"/>
    </row>
    <row r="15" spans="1:13" ht="18.75" customHeight="1">
      <c r="A15" s="75" t="s">
        <v>85</v>
      </c>
      <c r="B15" s="88">
        <v>1958.68</v>
      </c>
      <c r="C15" s="88">
        <v>2008.21</v>
      </c>
      <c r="D15" s="88">
        <v>2086.0239999999999</v>
      </c>
      <c r="E15" s="88">
        <v>2177.62</v>
      </c>
      <c r="F15" s="88">
        <v>2174.5830000000001</v>
      </c>
      <c r="G15" s="88">
        <v>2186.8389999999999</v>
      </c>
      <c r="H15" s="88">
        <v>2254.3209999999999</v>
      </c>
      <c r="I15" s="88">
        <v>2171.596</v>
      </c>
      <c r="J15" s="88">
        <v>2254.953</v>
      </c>
      <c r="K15" s="88">
        <v>2304.1410000000001</v>
      </c>
      <c r="L15" s="88">
        <v>2361.8649999999998</v>
      </c>
      <c r="M15" s="88">
        <v>2474.3110000000001</v>
      </c>
    </row>
    <row r="16" spans="1:13" ht="34.5" customHeight="1">
      <c r="A16" s="87" t="s">
        <v>86</v>
      </c>
      <c r="B16" s="89"/>
      <c r="C16" s="89"/>
      <c r="D16" s="89"/>
      <c r="E16" s="90"/>
      <c r="F16" s="90"/>
      <c r="G16" s="90"/>
      <c r="H16" s="90"/>
      <c r="I16" s="90"/>
      <c r="J16" s="90"/>
      <c r="K16" s="91"/>
      <c r="L16" s="89"/>
      <c r="M16" s="89"/>
    </row>
    <row r="17" spans="1:29 16384:16384" ht="15" customHeight="1">
      <c r="A17" s="92" t="s">
        <v>75</v>
      </c>
      <c r="B17" s="88">
        <v>22298.154999999999</v>
      </c>
      <c r="C17" s="88">
        <v>23707.909</v>
      </c>
      <c r="D17" s="88">
        <v>25284.197</v>
      </c>
      <c r="E17" s="88">
        <v>27036.486000000001</v>
      </c>
      <c r="F17" s="88">
        <v>28752.170999999998</v>
      </c>
      <c r="G17" s="88">
        <v>30458.451000000001</v>
      </c>
      <c r="H17" s="88">
        <v>32387.197</v>
      </c>
      <c r="I17" s="88">
        <v>34234.396000000001</v>
      </c>
      <c r="J17" s="88">
        <v>36349.447999999997</v>
      </c>
      <c r="K17" s="88">
        <v>38640.561000000002</v>
      </c>
      <c r="L17" s="88">
        <v>41120.392</v>
      </c>
      <c r="M17" s="88">
        <v>43971.023999999998</v>
      </c>
    </row>
    <row r="18" spans="1:29 16384:16384" ht="15" customHeight="1">
      <c r="A18" s="92" t="s">
        <v>76</v>
      </c>
      <c r="B18" s="99">
        <v>89.137</v>
      </c>
      <c r="C18" s="99">
        <v>90.356999999999999</v>
      </c>
      <c r="D18" s="99">
        <v>92.730999999999995</v>
      </c>
      <c r="E18" s="99">
        <v>94.5</v>
      </c>
      <c r="F18" s="99">
        <v>96.057000000000002</v>
      </c>
      <c r="G18" s="99">
        <v>97.462999999999994</v>
      </c>
      <c r="H18" s="99">
        <v>99.575000000000003</v>
      </c>
      <c r="I18" s="99">
        <v>101.253</v>
      </c>
      <c r="J18" s="99">
        <v>103.46299999999999</v>
      </c>
      <c r="K18" s="99">
        <v>105.9</v>
      </c>
      <c r="L18" s="99">
        <v>108.571</v>
      </c>
      <c r="M18" s="99">
        <v>111.92</v>
      </c>
    </row>
    <row r="19" spans="1:29 16384:16384" ht="28.5" customHeight="1">
      <c r="A19" s="100" t="s">
        <v>87</v>
      </c>
      <c r="B19" s="88">
        <v>5671.848</v>
      </c>
      <c r="C19" s="88">
        <v>5070.4269999999997</v>
      </c>
      <c r="D19" s="88">
        <v>4368.5360000000001</v>
      </c>
      <c r="E19" s="88">
        <v>3905.3389999999999</v>
      </c>
      <c r="F19" s="88">
        <v>4222.3950000000004</v>
      </c>
      <c r="G19" s="88">
        <v>4725.9979999999996</v>
      </c>
      <c r="H19" s="88">
        <v>5224.6940000000004</v>
      </c>
      <c r="I19" s="88">
        <v>5707.6080000000002</v>
      </c>
      <c r="J19" s="88">
        <v>6178.14</v>
      </c>
      <c r="K19" s="88">
        <v>6637.5659999999998</v>
      </c>
      <c r="L19" s="88">
        <v>7115.7749999999996</v>
      </c>
      <c r="M19" s="88">
        <v>7572.9250000000002</v>
      </c>
    </row>
    <row r="20" spans="1:29 16384:16384" ht="36.75" customHeight="1">
      <c r="A20" s="87" t="s">
        <v>88</v>
      </c>
      <c r="B20" s="89"/>
      <c r="C20" s="89"/>
      <c r="D20" s="89"/>
      <c r="E20" s="90"/>
      <c r="F20" s="90"/>
      <c r="G20" s="90"/>
      <c r="H20" s="90"/>
      <c r="I20" s="90"/>
      <c r="J20" s="90"/>
      <c r="K20" s="91"/>
      <c r="L20" s="89"/>
      <c r="M20" s="89"/>
    </row>
    <row r="21" spans="1:29 16384:16384" ht="15" customHeight="1">
      <c r="A21" s="92" t="s">
        <v>75</v>
      </c>
      <c r="B21" s="88">
        <v>16626.307000000001</v>
      </c>
      <c r="C21" s="88">
        <v>18637.482</v>
      </c>
      <c r="D21" s="88">
        <v>20915.661</v>
      </c>
      <c r="E21" s="88">
        <v>23131.147000000001</v>
      </c>
      <c r="F21" s="88">
        <v>24529.776000000002</v>
      </c>
      <c r="G21" s="88">
        <v>25732.453000000001</v>
      </c>
      <c r="H21" s="88">
        <v>27162.503000000001</v>
      </c>
      <c r="I21" s="88">
        <v>28526.788</v>
      </c>
      <c r="J21" s="88">
        <v>30171.308000000001</v>
      </c>
      <c r="K21" s="88">
        <v>32002.994999999999</v>
      </c>
      <c r="L21" s="88">
        <v>34004.616999999998</v>
      </c>
      <c r="M21" s="88">
        <v>36398.099000000002</v>
      </c>
    </row>
    <row r="22" spans="1:29 16384:16384" ht="15" customHeight="1">
      <c r="A22" s="92" t="s">
        <v>76</v>
      </c>
      <c r="B22" s="99">
        <v>66.463999999999999</v>
      </c>
      <c r="C22" s="99">
        <v>71.033000000000001</v>
      </c>
      <c r="D22" s="99">
        <v>76.709000000000003</v>
      </c>
      <c r="E22" s="99">
        <v>80.849599999999995</v>
      </c>
      <c r="F22" s="99">
        <v>81.950999999999993</v>
      </c>
      <c r="G22" s="99">
        <v>82.34</v>
      </c>
      <c r="H22" s="99">
        <v>83.512</v>
      </c>
      <c r="I22" s="99">
        <v>84.372</v>
      </c>
      <c r="J22" s="99">
        <v>85.878</v>
      </c>
      <c r="K22" s="99">
        <v>87.709000000000003</v>
      </c>
      <c r="L22" s="99">
        <v>89.783000000000001</v>
      </c>
      <c r="M22" s="99">
        <v>92.644000000000005</v>
      </c>
    </row>
    <row r="23" spans="1:29 16384:16384" ht="28.5" customHeight="1">
      <c r="A23" s="100" t="s">
        <v>89</v>
      </c>
      <c r="B23" s="88">
        <v>30837.553</v>
      </c>
      <c r="C23" s="88">
        <v>32432.15</v>
      </c>
      <c r="D23" s="88">
        <v>34196.593999999997</v>
      </c>
      <c r="E23" s="88">
        <v>36063.108999999997</v>
      </c>
      <c r="F23" s="88">
        <v>37786.684999999998</v>
      </c>
      <c r="G23" s="88">
        <v>39351.074999999997</v>
      </c>
      <c r="H23" s="88">
        <v>41133.644999999997</v>
      </c>
      <c r="I23" s="88">
        <v>42755.453000000001</v>
      </c>
      <c r="J23" s="88">
        <v>44699.631999999998</v>
      </c>
      <c r="K23" s="88">
        <v>46718.843000000001</v>
      </c>
      <c r="L23" s="88">
        <v>48958.139000000003</v>
      </c>
      <c r="M23" s="88">
        <v>51993.970999999998</v>
      </c>
    </row>
    <row r="24" spans="1:29 16384:16384" ht="27.75" customHeight="1">
      <c r="A24" s="100" t="s">
        <v>90</v>
      </c>
      <c r="B24" s="88">
        <v>30869.258999999998</v>
      </c>
      <c r="C24" s="88">
        <v>32464.256000000001</v>
      </c>
      <c r="D24" s="88">
        <v>34229.599999999999</v>
      </c>
      <c r="E24" s="88">
        <v>36096.864999999998</v>
      </c>
      <c r="F24" s="88">
        <v>37820.641000000003</v>
      </c>
      <c r="G24" s="88">
        <v>39384.930999999997</v>
      </c>
      <c r="H24" s="88">
        <v>41167.500999999997</v>
      </c>
      <c r="I24" s="88">
        <v>42789.358999999997</v>
      </c>
      <c r="J24" s="88">
        <v>44733.637999999999</v>
      </c>
      <c r="K24" s="88">
        <v>46753.048999999999</v>
      </c>
      <c r="L24" s="88">
        <v>48992.794999999998</v>
      </c>
      <c r="M24" s="88">
        <v>52029.127</v>
      </c>
    </row>
    <row r="25" spans="1:29 16384:16384" ht="27" customHeight="1">
      <c r="A25" s="101" t="s">
        <v>91</v>
      </c>
      <c r="B25" s="102">
        <v>2.133</v>
      </c>
      <c r="C25" s="103">
        <v>2.661</v>
      </c>
      <c r="D25" s="104">
        <v>2.8740000000000001</v>
      </c>
      <c r="E25" s="104">
        <v>2.8090000000000002</v>
      </c>
      <c r="F25" s="104">
        <v>2.839</v>
      </c>
      <c r="G25" s="104">
        <v>2.919</v>
      </c>
      <c r="H25" s="104">
        <v>3.0230000000000001</v>
      </c>
      <c r="I25" s="104">
        <v>3.0779999999999998</v>
      </c>
      <c r="J25" s="104">
        <v>3.1240000000000001</v>
      </c>
      <c r="K25" s="104">
        <v>3.1659999999999999</v>
      </c>
      <c r="L25" s="104">
        <v>3.2109999999999999</v>
      </c>
      <c r="M25" s="104">
        <v>3.2240000000000002</v>
      </c>
      <c r="N25" s="105"/>
      <c r="O25" s="105"/>
      <c r="P25" s="105"/>
      <c r="Q25" s="105"/>
      <c r="R25" s="105"/>
      <c r="S25" s="105"/>
      <c r="T25" s="105"/>
      <c r="U25" s="105"/>
      <c r="V25" s="105"/>
      <c r="W25" s="105"/>
      <c r="X25" s="105"/>
      <c r="Y25" s="105"/>
      <c r="Z25" s="105"/>
      <c r="AA25" s="105"/>
      <c r="AB25" s="105"/>
      <c r="AC25" s="105"/>
    </row>
    <row r="26" spans="1:29 16384:16384" ht="15" customHeight="1">
      <c r="C26" s="106"/>
      <c r="D26" s="106"/>
      <c r="E26" s="106"/>
      <c r="F26" s="106"/>
      <c r="G26" s="106"/>
      <c r="H26" s="106"/>
      <c r="I26" s="106"/>
      <c r="J26" s="106"/>
      <c r="K26" s="106"/>
      <c r="L26" s="106"/>
      <c r="M26" s="106"/>
      <c r="XFD26" s="107"/>
    </row>
    <row r="33" s="75" customFormat="1" ht="15" customHeight="1"/>
    <row r="34" s="75" customFormat="1" ht="15" customHeight="1"/>
    <row r="35" s="75" customFormat="1" ht="15" customHeight="1"/>
    <row r="36" s="75" customFormat="1" ht="15" customHeight="1"/>
    <row r="37" s="75" customFormat="1" ht="15" customHeight="1"/>
    <row r="38" s="75" customFormat="1" ht="15" customHeight="1"/>
    <row r="39" s="75" customFormat="1" ht="15" customHeight="1"/>
    <row r="40" s="75" customFormat="1" ht="15" customHeight="1"/>
    <row r="41" s="75" customFormat="1" ht="15" customHeight="1"/>
    <row r="42" s="75" customFormat="1" ht="15" customHeight="1"/>
  </sheetData>
  <mergeCells count="1">
    <mergeCell ref="A1:M1"/>
  </mergeCells>
  <pageMargins left="0.75" right="0.75" top="0.75" bottom="0.75" header="0.3" footer="0.3"/>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3</vt:i4>
      </vt:variant>
    </vt:vector>
  </HeadingPairs>
  <TitlesOfParts>
    <vt:vector size="24" baseType="lpstr">
      <vt:lpstr>Table 1-1</vt:lpstr>
      <vt:lpstr>Contents</vt:lpstr>
      <vt:lpstr> Table 1-1</vt:lpstr>
      <vt:lpstr>Table 1-1, Adjusted </vt:lpstr>
      <vt:lpstr> Table 1-2</vt:lpstr>
      <vt:lpstr>Table 1-3 </vt:lpstr>
      <vt:lpstr>Table 1-4 </vt:lpstr>
      <vt:lpstr>Table 1-2</vt:lpstr>
      <vt:lpstr>Table 1-3</vt:lpstr>
      <vt:lpstr>Table 1-4</vt:lpstr>
      <vt:lpstr>Table 1-4, Unadjusted</vt:lpstr>
      <vt:lpstr>Table 1-5</vt:lpstr>
      <vt:lpstr>Table 1-5 </vt:lpstr>
      <vt:lpstr>Table 1-6 </vt:lpstr>
      <vt:lpstr>Table 1-7</vt:lpstr>
      <vt:lpstr>Table 1-8</vt:lpstr>
      <vt:lpstr>Table A-1</vt:lpstr>
      <vt:lpstr>Supplemental Table 1</vt:lpstr>
      <vt:lpstr>Supplemental Table 2</vt:lpstr>
      <vt:lpstr>Supplemental Table 3</vt:lpstr>
      <vt:lpstr>Supplemental Table 4</vt:lpstr>
      <vt:lpstr>'Supplemental Table 2'!Print_Area</vt:lpstr>
      <vt:lpstr>'Supplemental Table 3'!Print_Area</vt:lpstr>
      <vt:lpstr>'Supplemental Table 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Ready</dc:creator>
  <cp:lastModifiedBy>Caitlin Verboon</cp:lastModifiedBy>
  <dcterms:created xsi:type="dcterms:W3CDTF">2023-02-08T20:28:31Z</dcterms:created>
  <dcterms:modified xsi:type="dcterms:W3CDTF">2023-02-15T21:57:20Z</dcterms:modified>
</cp:coreProperties>
</file>